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ura\Documents\"/>
    </mc:Choice>
  </mc:AlternateContent>
  <bookViews>
    <workbookView xWindow="0" yWindow="0" windowWidth="17256" windowHeight="5676" activeTab="1"/>
  </bookViews>
  <sheets>
    <sheet name="現任者講習会テキスト（チェックリスト）" sheetId="2" r:id="rId1"/>
    <sheet name="1.公認心理師の職責" sheetId="1" r:id="rId2"/>
    <sheet name="2.関係行政論（保健医療）" sheetId="3" r:id="rId3"/>
    <sheet name="3.関係行政論（福祉）" sheetId="4" r:id="rId4"/>
    <sheet name="4.関係行政論（教育）" sheetId="7" r:id="rId5"/>
    <sheet name="5.関係行政論（司法・犯罪）" sheetId="8" r:id="rId6"/>
    <sheet name="6.関係行政論（産業・労働）" sheetId="9" r:id="rId7"/>
    <sheet name="7.精神医学を含む医学（心身機能と～～" sheetId="10" r:id="rId8"/>
    <sheet name="8.精神医学を含む医学（がん、難病などの～～" sheetId="11" r:id="rId9"/>
    <sheet name="9.精神医学を含む医学（精神疾患総論）" sheetId="12" r:id="rId10"/>
    <sheet name="10.精神医学を含む医学（向精神薬～～" sheetId="13" r:id="rId11"/>
    <sheet name="11.精神医学を含む医学（医療機関との連携）" sheetId="14" r:id="rId12"/>
    <sheet name="12.心理的アセスメントと支援（心理的アセスメント）" sheetId="15" r:id="rId13"/>
    <sheet name="13.心理的アセスメントと支援（支援）" sheetId="16" r:id="rId14"/>
    <sheet name="ブループリント大項目4-13" sheetId="17" r:id="rId15"/>
    <sheet name="ブループリント大項目16-20（事例問題）" sheetId="18" r:id="rId16"/>
  </sheets>
  <calcPr calcId="162913"/>
</workbook>
</file>

<file path=xl/calcChain.xml><?xml version="1.0" encoding="utf-8"?>
<calcChain xmlns="http://schemas.openxmlformats.org/spreadsheetml/2006/main">
  <c r="V168" i="18" l="1"/>
  <c r="U168" i="18"/>
  <c r="T168" i="18"/>
  <c r="S168" i="18"/>
  <c r="R168" i="18"/>
  <c r="Q168" i="18"/>
  <c r="P168" i="18"/>
  <c r="O168" i="18"/>
  <c r="N168" i="18"/>
  <c r="M168" i="18"/>
  <c r="L168" i="18"/>
  <c r="K168" i="18"/>
  <c r="J168" i="18"/>
  <c r="V167" i="18"/>
  <c r="U167" i="18"/>
  <c r="T167" i="18"/>
  <c r="S167" i="18"/>
  <c r="R167" i="18"/>
  <c r="Q167" i="18"/>
  <c r="P167" i="18"/>
  <c r="O167" i="18"/>
  <c r="N167" i="18"/>
  <c r="M167" i="18"/>
  <c r="L167" i="18"/>
  <c r="K167" i="18"/>
  <c r="J167" i="18"/>
  <c r="V166" i="18"/>
  <c r="U166" i="18"/>
  <c r="T166" i="18"/>
  <c r="S166" i="18"/>
  <c r="R166" i="18"/>
  <c r="Q166" i="18"/>
  <c r="P166" i="18"/>
  <c r="O166" i="18"/>
  <c r="N166" i="18"/>
  <c r="M166" i="18"/>
  <c r="L166" i="18"/>
  <c r="K166" i="18"/>
  <c r="J166" i="18"/>
  <c r="V165" i="18"/>
  <c r="U165" i="18"/>
  <c r="T165" i="18"/>
  <c r="S165" i="18"/>
  <c r="R165" i="18"/>
  <c r="Q165" i="18"/>
  <c r="P165" i="18"/>
  <c r="O165" i="18"/>
  <c r="N165" i="18"/>
  <c r="M165" i="18"/>
  <c r="L165" i="18"/>
  <c r="K165" i="18"/>
  <c r="J165" i="18"/>
  <c r="V164" i="18"/>
  <c r="U164" i="18"/>
  <c r="T164" i="18"/>
  <c r="S164" i="18"/>
  <c r="R164" i="18"/>
  <c r="Q164" i="18"/>
  <c r="P164" i="18"/>
  <c r="O164" i="18"/>
  <c r="N164" i="18"/>
  <c r="M164" i="18"/>
  <c r="L164" i="18"/>
  <c r="K164" i="18"/>
  <c r="J164" i="18"/>
  <c r="V163" i="18"/>
  <c r="U163" i="18"/>
  <c r="T163" i="18"/>
  <c r="S163" i="18"/>
  <c r="R163" i="18"/>
  <c r="Q163" i="18"/>
  <c r="P163" i="18"/>
  <c r="O163" i="18"/>
  <c r="N163" i="18"/>
  <c r="M163" i="18"/>
  <c r="L163" i="18"/>
  <c r="K163" i="18"/>
  <c r="J163" i="18"/>
  <c r="V162" i="18"/>
  <c r="U162" i="18"/>
  <c r="T162" i="18"/>
  <c r="S162" i="18"/>
  <c r="R162" i="18"/>
  <c r="Q162" i="18"/>
  <c r="P162" i="18"/>
  <c r="O162" i="18"/>
  <c r="N162" i="18"/>
  <c r="M162" i="18"/>
  <c r="L162" i="18"/>
  <c r="K162" i="18"/>
  <c r="J162" i="18"/>
  <c r="V161" i="18"/>
  <c r="U161" i="18"/>
  <c r="T161" i="18"/>
  <c r="S161" i="18"/>
  <c r="R161" i="18"/>
  <c r="Q161" i="18"/>
  <c r="P161" i="18"/>
  <c r="O161" i="18"/>
  <c r="N161" i="18"/>
  <c r="M161" i="18"/>
  <c r="L161" i="18"/>
  <c r="K161" i="18"/>
  <c r="J161" i="18"/>
  <c r="V160" i="18"/>
  <c r="U160" i="18"/>
  <c r="T160" i="18"/>
  <c r="S160" i="18"/>
  <c r="R160" i="18"/>
  <c r="Q160" i="18"/>
  <c r="P160" i="18"/>
  <c r="O160" i="18"/>
  <c r="N160" i="18"/>
  <c r="M160" i="18"/>
  <c r="L160" i="18"/>
  <c r="K160" i="18"/>
  <c r="J160" i="18"/>
  <c r="V159" i="18"/>
  <c r="U159" i="18"/>
  <c r="T159" i="18"/>
  <c r="S159" i="18"/>
  <c r="R159" i="18"/>
  <c r="Q159" i="18"/>
  <c r="P159" i="18"/>
  <c r="O159" i="18"/>
  <c r="N159" i="18"/>
  <c r="M159" i="18"/>
  <c r="L159" i="18"/>
  <c r="K159" i="18"/>
  <c r="J159" i="18"/>
  <c r="V158" i="18"/>
  <c r="U158" i="18"/>
  <c r="T158" i="18"/>
  <c r="S158" i="18"/>
  <c r="R158" i="18"/>
  <c r="Q158" i="18"/>
  <c r="P158" i="18"/>
  <c r="O158" i="18"/>
  <c r="N158" i="18"/>
  <c r="M158" i="18"/>
  <c r="L158" i="18"/>
  <c r="K158" i="18"/>
  <c r="J158" i="18"/>
  <c r="V157" i="18"/>
  <c r="U157" i="18"/>
  <c r="T157" i="18"/>
  <c r="S157" i="18"/>
  <c r="R157" i="18"/>
  <c r="Q157" i="18"/>
  <c r="P157" i="18"/>
  <c r="O157" i="18"/>
  <c r="N157" i="18"/>
  <c r="M157" i="18"/>
  <c r="L157" i="18"/>
  <c r="K157" i="18"/>
  <c r="J157" i="18"/>
  <c r="V156" i="18"/>
  <c r="U156" i="18"/>
  <c r="T156" i="18"/>
  <c r="S156" i="18"/>
  <c r="R156" i="18"/>
  <c r="Q156" i="18"/>
  <c r="P156" i="18"/>
  <c r="O156" i="18"/>
  <c r="N156" i="18"/>
  <c r="M156" i="18"/>
  <c r="L156" i="18"/>
  <c r="K156" i="18"/>
  <c r="J156" i="18"/>
  <c r="V155" i="18"/>
  <c r="U155" i="18"/>
  <c r="T155" i="18"/>
  <c r="S155" i="18"/>
  <c r="R155" i="18"/>
  <c r="Q155" i="18"/>
  <c r="P155" i="18"/>
  <c r="O155" i="18"/>
  <c r="N155" i="18"/>
  <c r="M155" i="18"/>
  <c r="L155" i="18"/>
  <c r="K155" i="18"/>
  <c r="J155" i="18"/>
  <c r="V154" i="18"/>
  <c r="U154" i="18"/>
  <c r="T154" i="18"/>
  <c r="S154" i="18"/>
  <c r="R154" i="18"/>
  <c r="Q154" i="18"/>
  <c r="P154" i="18"/>
  <c r="O154" i="18"/>
  <c r="N154" i="18"/>
  <c r="M154" i="18"/>
  <c r="L154" i="18"/>
  <c r="K154" i="18"/>
  <c r="J154" i="18"/>
  <c r="V153" i="18"/>
  <c r="U153" i="18"/>
  <c r="T153" i="18"/>
  <c r="S153" i="18"/>
  <c r="R153" i="18"/>
  <c r="Q153" i="18"/>
  <c r="P153" i="18"/>
  <c r="O153" i="18"/>
  <c r="N153" i="18"/>
  <c r="M153" i="18"/>
  <c r="L153" i="18"/>
  <c r="K153" i="18"/>
  <c r="J153" i="18"/>
  <c r="V152" i="18"/>
  <c r="U152" i="18"/>
  <c r="T152" i="18"/>
  <c r="S152" i="18"/>
  <c r="R152" i="18"/>
  <c r="Q152" i="18"/>
  <c r="P152" i="18"/>
  <c r="O152" i="18"/>
  <c r="N152" i="18"/>
  <c r="M152" i="18"/>
  <c r="L152" i="18"/>
  <c r="K152" i="18"/>
  <c r="J152" i="18"/>
  <c r="V151" i="18"/>
  <c r="U151" i="18"/>
  <c r="T151" i="18"/>
  <c r="S151" i="18"/>
  <c r="R151" i="18"/>
  <c r="Q151" i="18"/>
  <c r="P151" i="18"/>
  <c r="O151" i="18"/>
  <c r="N151" i="18"/>
  <c r="M151" i="18"/>
  <c r="L151" i="18"/>
  <c r="K151" i="18"/>
  <c r="J151" i="18"/>
  <c r="V150" i="18"/>
  <c r="U150" i="18"/>
  <c r="T150" i="18"/>
  <c r="S150" i="18"/>
  <c r="R150" i="18"/>
  <c r="Q150" i="18"/>
  <c r="P150" i="18"/>
  <c r="O150" i="18"/>
  <c r="N150" i="18"/>
  <c r="M150" i="18"/>
  <c r="L150" i="18"/>
  <c r="K150" i="18"/>
  <c r="J150" i="18"/>
  <c r="V149" i="18"/>
  <c r="U149" i="18"/>
  <c r="T149" i="18"/>
  <c r="S149" i="18"/>
  <c r="R149" i="18"/>
  <c r="Q149" i="18"/>
  <c r="P149" i="18"/>
  <c r="O149" i="18"/>
  <c r="N149" i="18"/>
  <c r="M149" i="18"/>
  <c r="L149" i="18"/>
  <c r="K149" i="18"/>
  <c r="J149" i="18"/>
  <c r="V148" i="18"/>
  <c r="U148" i="18"/>
  <c r="T148" i="18"/>
  <c r="S148" i="18"/>
  <c r="R148" i="18"/>
  <c r="Q148" i="18"/>
  <c r="P148" i="18"/>
  <c r="O148" i="18"/>
  <c r="N148" i="18"/>
  <c r="M148" i="18"/>
  <c r="L148" i="18"/>
  <c r="K148" i="18"/>
  <c r="J148" i="18"/>
  <c r="V147" i="18"/>
  <c r="U147" i="18"/>
  <c r="T147" i="18"/>
  <c r="S147" i="18"/>
  <c r="R147" i="18"/>
  <c r="Q147" i="18"/>
  <c r="P147" i="18"/>
  <c r="O147" i="18"/>
  <c r="N147" i="18"/>
  <c r="M147" i="18"/>
  <c r="L147" i="18"/>
  <c r="K147" i="18"/>
  <c r="J147" i="18"/>
  <c r="V146" i="18"/>
  <c r="U146" i="18"/>
  <c r="T146" i="18"/>
  <c r="S146" i="18"/>
  <c r="R146" i="18"/>
  <c r="Q146" i="18"/>
  <c r="P146" i="18"/>
  <c r="O146" i="18"/>
  <c r="N146" i="18"/>
  <c r="M146" i="18"/>
  <c r="L146" i="18"/>
  <c r="K146" i="18"/>
  <c r="J146" i="18"/>
  <c r="V145" i="18"/>
  <c r="U145" i="18"/>
  <c r="T145" i="18"/>
  <c r="S145" i="18"/>
  <c r="R145" i="18"/>
  <c r="Q145" i="18"/>
  <c r="P145" i="18"/>
  <c r="O145" i="18"/>
  <c r="N145" i="18"/>
  <c r="M145" i="18"/>
  <c r="L145" i="18"/>
  <c r="K145" i="18"/>
  <c r="J145" i="18"/>
  <c r="V144" i="18"/>
  <c r="U144" i="18"/>
  <c r="T144" i="18"/>
  <c r="S144" i="18"/>
  <c r="R144" i="18"/>
  <c r="Q144" i="18"/>
  <c r="P144" i="18"/>
  <c r="O144" i="18"/>
  <c r="N144" i="18"/>
  <c r="M144" i="18"/>
  <c r="L144" i="18"/>
  <c r="K144" i="18"/>
  <c r="J144" i="18"/>
  <c r="V143" i="18"/>
  <c r="U143" i="18"/>
  <c r="T143" i="18"/>
  <c r="S143" i="18"/>
  <c r="R143" i="18"/>
  <c r="Q143" i="18"/>
  <c r="P143" i="18"/>
  <c r="O143" i="18"/>
  <c r="N143" i="18"/>
  <c r="M143" i="18"/>
  <c r="L143" i="18"/>
  <c r="K143" i="18"/>
  <c r="J143" i="18"/>
  <c r="V142" i="18"/>
  <c r="U142" i="18"/>
  <c r="T142" i="18"/>
  <c r="S142" i="18"/>
  <c r="R142" i="18"/>
  <c r="Q142" i="18"/>
  <c r="P142" i="18"/>
  <c r="O142" i="18"/>
  <c r="N142" i="18"/>
  <c r="M142" i="18"/>
  <c r="L142" i="18"/>
  <c r="K142" i="18"/>
  <c r="J142" i="18"/>
  <c r="V141" i="18"/>
  <c r="U141" i="18"/>
  <c r="T141" i="18"/>
  <c r="S141" i="18"/>
  <c r="R141" i="18"/>
  <c r="Q141" i="18"/>
  <c r="P141" i="18"/>
  <c r="O141" i="18"/>
  <c r="N141" i="18"/>
  <c r="M141" i="18"/>
  <c r="L141" i="18"/>
  <c r="K141" i="18"/>
  <c r="J141" i="18"/>
  <c r="V140" i="18"/>
  <c r="U140" i="18"/>
  <c r="T140" i="18"/>
  <c r="S140" i="18"/>
  <c r="R140" i="18"/>
  <c r="Q140" i="18"/>
  <c r="P140" i="18"/>
  <c r="O140" i="18"/>
  <c r="N140" i="18"/>
  <c r="M140" i="18"/>
  <c r="L140" i="18"/>
  <c r="K140" i="18"/>
  <c r="J140" i="18"/>
  <c r="V139" i="18"/>
  <c r="U139" i="18"/>
  <c r="T139" i="18"/>
  <c r="S139" i="18"/>
  <c r="R139" i="18"/>
  <c r="Q139" i="18"/>
  <c r="P139" i="18"/>
  <c r="O139" i="18"/>
  <c r="N139" i="18"/>
  <c r="M139" i="18"/>
  <c r="L139" i="18"/>
  <c r="K139" i="18"/>
  <c r="J139" i="18"/>
  <c r="V138" i="18"/>
  <c r="U138" i="18"/>
  <c r="T138" i="18"/>
  <c r="S138" i="18"/>
  <c r="R138" i="18"/>
  <c r="Q138" i="18"/>
  <c r="P138" i="18"/>
  <c r="O138" i="18"/>
  <c r="N138" i="18"/>
  <c r="M138" i="18"/>
  <c r="L138" i="18"/>
  <c r="K138" i="18"/>
  <c r="J138" i="18"/>
  <c r="V137" i="18"/>
  <c r="U137" i="18"/>
  <c r="T137" i="18"/>
  <c r="S137" i="18"/>
  <c r="R137" i="18"/>
  <c r="Q137" i="18"/>
  <c r="P137" i="18"/>
  <c r="O137" i="18"/>
  <c r="N137" i="18"/>
  <c r="M137" i="18"/>
  <c r="L137" i="18"/>
  <c r="K137" i="18"/>
  <c r="J137" i="18"/>
  <c r="V136" i="18"/>
  <c r="U136" i="18"/>
  <c r="T136" i="18"/>
  <c r="S136" i="18"/>
  <c r="R136" i="18"/>
  <c r="Q136" i="18"/>
  <c r="P136" i="18"/>
  <c r="O136" i="18"/>
  <c r="N136" i="18"/>
  <c r="M136" i="18"/>
  <c r="L136" i="18"/>
  <c r="K136" i="18"/>
  <c r="J136" i="18"/>
  <c r="V135" i="18"/>
  <c r="U135" i="18"/>
  <c r="T135" i="18"/>
  <c r="S135" i="18"/>
  <c r="R135" i="18"/>
  <c r="Q135" i="18"/>
  <c r="P135" i="18"/>
  <c r="O135" i="18"/>
  <c r="N135" i="18"/>
  <c r="M135" i="18"/>
  <c r="L135" i="18"/>
  <c r="K135" i="18"/>
  <c r="J135" i="18"/>
  <c r="V134" i="18"/>
  <c r="U134" i="18"/>
  <c r="T134" i="18"/>
  <c r="S134" i="18"/>
  <c r="R134" i="18"/>
  <c r="Q134" i="18"/>
  <c r="P134" i="18"/>
  <c r="O134" i="18"/>
  <c r="N134" i="18"/>
  <c r="M134" i="18"/>
  <c r="L134" i="18"/>
  <c r="K134" i="18"/>
  <c r="J134" i="18"/>
  <c r="V133" i="18"/>
  <c r="U133" i="18"/>
  <c r="T133" i="18"/>
  <c r="S133" i="18"/>
  <c r="R133" i="18"/>
  <c r="Q133" i="18"/>
  <c r="P133" i="18"/>
  <c r="O133" i="18"/>
  <c r="N133" i="18"/>
  <c r="M133" i="18"/>
  <c r="L133" i="18"/>
  <c r="K133" i="18"/>
  <c r="J133" i="18"/>
  <c r="V132" i="18"/>
  <c r="U132" i="18"/>
  <c r="T132" i="18"/>
  <c r="S132" i="18"/>
  <c r="R132" i="18"/>
  <c r="Q132" i="18"/>
  <c r="P132" i="18"/>
  <c r="O132" i="18"/>
  <c r="N132" i="18"/>
  <c r="M132" i="18"/>
  <c r="L132" i="18"/>
  <c r="K132" i="18"/>
  <c r="J132" i="18"/>
  <c r="V131" i="18"/>
  <c r="U131" i="18"/>
  <c r="T131" i="18"/>
  <c r="S131" i="18"/>
  <c r="R131" i="18"/>
  <c r="Q131" i="18"/>
  <c r="P131" i="18"/>
  <c r="O131" i="18"/>
  <c r="N131" i="18"/>
  <c r="M131" i="18"/>
  <c r="L131" i="18"/>
  <c r="K131" i="18"/>
  <c r="J131" i="18"/>
  <c r="V130" i="18"/>
  <c r="U130" i="18"/>
  <c r="T130" i="18"/>
  <c r="S130" i="18"/>
  <c r="R130" i="18"/>
  <c r="Q130" i="18"/>
  <c r="P130" i="18"/>
  <c r="O130" i="18"/>
  <c r="N130" i="18"/>
  <c r="M130" i="18"/>
  <c r="L130" i="18"/>
  <c r="K130" i="18"/>
  <c r="J130" i="18"/>
  <c r="V129" i="18"/>
  <c r="U129" i="18"/>
  <c r="T129" i="18"/>
  <c r="S129" i="18"/>
  <c r="R129" i="18"/>
  <c r="Q129" i="18"/>
  <c r="P129" i="18"/>
  <c r="O129" i="18"/>
  <c r="N129" i="18"/>
  <c r="M129" i="18"/>
  <c r="L129" i="18"/>
  <c r="K129" i="18"/>
  <c r="J129" i="18"/>
  <c r="V128" i="18"/>
  <c r="U128" i="18"/>
  <c r="T128" i="18"/>
  <c r="S128" i="18"/>
  <c r="R128" i="18"/>
  <c r="Q128" i="18"/>
  <c r="P128" i="18"/>
  <c r="O128" i="18"/>
  <c r="N128" i="18"/>
  <c r="M128" i="18"/>
  <c r="L128" i="18"/>
  <c r="K128" i="18"/>
  <c r="J128" i="18"/>
  <c r="V127" i="18"/>
  <c r="U127" i="18"/>
  <c r="T127" i="18"/>
  <c r="S127" i="18"/>
  <c r="R127" i="18"/>
  <c r="Q127" i="18"/>
  <c r="P127" i="18"/>
  <c r="O127" i="18"/>
  <c r="N127" i="18"/>
  <c r="M127" i="18"/>
  <c r="L127" i="18"/>
  <c r="K127" i="18"/>
  <c r="J127" i="18"/>
  <c r="V126" i="18"/>
  <c r="U126" i="18"/>
  <c r="T126" i="18"/>
  <c r="S126" i="18"/>
  <c r="R126" i="18"/>
  <c r="Q126" i="18"/>
  <c r="P126" i="18"/>
  <c r="O126" i="18"/>
  <c r="N126" i="18"/>
  <c r="M126" i="18"/>
  <c r="L126" i="18"/>
  <c r="K126" i="18"/>
  <c r="J126" i="18"/>
  <c r="V125" i="18"/>
  <c r="U125" i="18"/>
  <c r="T125" i="18"/>
  <c r="S125" i="18"/>
  <c r="R125" i="18"/>
  <c r="Q125" i="18"/>
  <c r="P125" i="18"/>
  <c r="O125" i="18"/>
  <c r="N125" i="18"/>
  <c r="M125" i="18"/>
  <c r="L125" i="18"/>
  <c r="K125" i="18"/>
  <c r="J125" i="18"/>
  <c r="V124" i="18"/>
  <c r="U124" i="18"/>
  <c r="T124" i="18"/>
  <c r="S124" i="18"/>
  <c r="R124" i="18"/>
  <c r="Q124" i="18"/>
  <c r="P124" i="18"/>
  <c r="O124" i="18"/>
  <c r="N124" i="18"/>
  <c r="M124" i="18"/>
  <c r="L124" i="18"/>
  <c r="K124" i="18"/>
  <c r="J124" i="18"/>
  <c r="V123" i="18"/>
  <c r="U123" i="18"/>
  <c r="T123" i="18"/>
  <c r="S123" i="18"/>
  <c r="R123" i="18"/>
  <c r="Q123" i="18"/>
  <c r="P123" i="18"/>
  <c r="O123" i="18"/>
  <c r="N123" i="18"/>
  <c r="M123" i="18"/>
  <c r="L123" i="18"/>
  <c r="K123" i="18"/>
  <c r="J123" i="18"/>
  <c r="V122" i="18"/>
  <c r="U122" i="18"/>
  <c r="T122" i="18"/>
  <c r="S122" i="18"/>
  <c r="R122" i="18"/>
  <c r="Q122" i="18"/>
  <c r="P122" i="18"/>
  <c r="O122" i="18"/>
  <c r="N122" i="18"/>
  <c r="M122" i="18"/>
  <c r="L122" i="18"/>
  <c r="K122" i="18"/>
  <c r="J122" i="18"/>
  <c r="V121" i="18"/>
  <c r="U121" i="18"/>
  <c r="T121" i="18"/>
  <c r="S121" i="18"/>
  <c r="R121" i="18"/>
  <c r="Q121" i="18"/>
  <c r="P121" i="18"/>
  <c r="O121" i="18"/>
  <c r="N121" i="18"/>
  <c r="M121" i="18"/>
  <c r="L121" i="18"/>
  <c r="K121" i="18"/>
  <c r="J121" i="18"/>
  <c r="V120" i="18"/>
  <c r="U120" i="18"/>
  <c r="T120" i="18"/>
  <c r="S120" i="18"/>
  <c r="R120" i="18"/>
  <c r="Q120" i="18"/>
  <c r="P120" i="18"/>
  <c r="O120" i="18"/>
  <c r="N120" i="18"/>
  <c r="M120" i="18"/>
  <c r="L120" i="18"/>
  <c r="K120" i="18"/>
  <c r="J120" i="18"/>
  <c r="V119" i="18"/>
  <c r="U119" i="18"/>
  <c r="T119" i="18"/>
  <c r="S119" i="18"/>
  <c r="R119" i="18"/>
  <c r="Q119" i="18"/>
  <c r="P119" i="18"/>
  <c r="O119" i="18"/>
  <c r="N119" i="18"/>
  <c r="M119" i="18"/>
  <c r="L119" i="18"/>
  <c r="K119" i="18"/>
  <c r="J119" i="18"/>
  <c r="V118" i="18"/>
  <c r="U118" i="18"/>
  <c r="T118" i="18"/>
  <c r="S118" i="18"/>
  <c r="R118" i="18"/>
  <c r="Q118" i="18"/>
  <c r="P118" i="18"/>
  <c r="O118" i="18"/>
  <c r="N118" i="18"/>
  <c r="M118" i="18"/>
  <c r="L118" i="18"/>
  <c r="K118" i="18"/>
  <c r="J118" i="18"/>
  <c r="V117" i="18"/>
  <c r="U117" i="18"/>
  <c r="T117" i="18"/>
  <c r="S117" i="18"/>
  <c r="R117" i="18"/>
  <c r="Q117" i="18"/>
  <c r="P117" i="18"/>
  <c r="O117" i="18"/>
  <c r="N117" i="18"/>
  <c r="M117" i="18"/>
  <c r="L117" i="18"/>
  <c r="K117" i="18"/>
  <c r="J117" i="18"/>
  <c r="V116" i="18"/>
  <c r="U116" i="18"/>
  <c r="T116" i="18"/>
  <c r="S116" i="18"/>
  <c r="R116" i="18"/>
  <c r="Q116" i="18"/>
  <c r="P116" i="18"/>
  <c r="O116" i="18"/>
  <c r="N116" i="18"/>
  <c r="M116" i="18"/>
  <c r="L116" i="18"/>
  <c r="K116" i="18"/>
  <c r="J116" i="18"/>
  <c r="V115" i="18"/>
  <c r="U115" i="18"/>
  <c r="T115" i="18"/>
  <c r="S115" i="18"/>
  <c r="R115" i="18"/>
  <c r="Q115" i="18"/>
  <c r="P115" i="18"/>
  <c r="O115" i="18"/>
  <c r="N115" i="18"/>
  <c r="M115" i="18"/>
  <c r="L115" i="18"/>
  <c r="K115" i="18"/>
  <c r="J115" i="18"/>
  <c r="V114" i="18"/>
  <c r="U114" i="18"/>
  <c r="T114" i="18"/>
  <c r="S114" i="18"/>
  <c r="R114" i="18"/>
  <c r="Q114" i="18"/>
  <c r="P114" i="18"/>
  <c r="O114" i="18"/>
  <c r="N114" i="18"/>
  <c r="M114" i="18"/>
  <c r="L114" i="18"/>
  <c r="K114" i="18"/>
  <c r="J114" i="18"/>
  <c r="V113" i="18"/>
  <c r="U113" i="18"/>
  <c r="T113" i="18"/>
  <c r="S113" i="18"/>
  <c r="R113" i="18"/>
  <c r="Q113" i="18"/>
  <c r="P113" i="18"/>
  <c r="O113" i="18"/>
  <c r="N113" i="18"/>
  <c r="M113" i="18"/>
  <c r="L113" i="18"/>
  <c r="K113" i="18"/>
  <c r="J113" i="18"/>
  <c r="V112" i="18"/>
  <c r="U112" i="18"/>
  <c r="T112" i="18"/>
  <c r="S112" i="18"/>
  <c r="R112" i="18"/>
  <c r="Q112" i="18"/>
  <c r="P112" i="18"/>
  <c r="O112" i="18"/>
  <c r="N112" i="18"/>
  <c r="M112" i="18"/>
  <c r="L112" i="18"/>
  <c r="K112" i="18"/>
  <c r="J112" i="18"/>
  <c r="V111" i="18"/>
  <c r="U111" i="18"/>
  <c r="T111" i="18"/>
  <c r="S111" i="18"/>
  <c r="R111" i="18"/>
  <c r="Q111" i="18"/>
  <c r="P111" i="18"/>
  <c r="O111" i="18"/>
  <c r="N111" i="18"/>
  <c r="M111" i="18"/>
  <c r="L111" i="18"/>
  <c r="K111" i="18"/>
  <c r="J111" i="18"/>
  <c r="V110" i="18"/>
  <c r="U110" i="18"/>
  <c r="T110" i="18"/>
  <c r="S110" i="18"/>
  <c r="R110" i="18"/>
  <c r="Q110" i="18"/>
  <c r="P110" i="18"/>
  <c r="O110" i="18"/>
  <c r="N110" i="18"/>
  <c r="M110" i="18"/>
  <c r="L110" i="18"/>
  <c r="K110" i="18"/>
  <c r="J110" i="18"/>
  <c r="V109" i="18"/>
  <c r="U109" i="18"/>
  <c r="T109" i="18"/>
  <c r="S109" i="18"/>
  <c r="R109" i="18"/>
  <c r="Q109" i="18"/>
  <c r="P109" i="18"/>
  <c r="O109" i="18"/>
  <c r="N109" i="18"/>
  <c r="M109" i="18"/>
  <c r="L109" i="18"/>
  <c r="K109" i="18"/>
  <c r="J109" i="18"/>
  <c r="V108" i="18"/>
  <c r="U108" i="18"/>
  <c r="T108" i="18"/>
  <c r="S108" i="18"/>
  <c r="R108" i="18"/>
  <c r="Q108" i="18"/>
  <c r="P108" i="18"/>
  <c r="O108" i="18"/>
  <c r="N108" i="18"/>
  <c r="M108" i="18"/>
  <c r="L108" i="18"/>
  <c r="K108" i="18"/>
  <c r="J108" i="18"/>
  <c r="V107" i="18"/>
  <c r="U107" i="18"/>
  <c r="T107" i="18"/>
  <c r="S107" i="18"/>
  <c r="R107" i="18"/>
  <c r="Q107" i="18"/>
  <c r="P107" i="18"/>
  <c r="O107" i="18"/>
  <c r="N107" i="18"/>
  <c r="M107" i="18"/>
  <c r="L107" i="18"/>
  <c r="K107" i="18"/>
  <c r="J107" i="18"/>
  <c r="V106" i="18"/>
  <c r="U106" i="18"/>
  <c r="T106" i="18"/>
  <c r="S106" i="18"/>
  <c r="R106" i="18"/>
  <c r="Q106" i="18"/>
  <c r="P106" i="18"/>
  <c r="O106" i="18"/>
  <c r="N106" i="18"/>
  <c r="M106" i="18"/>
  <c r="L106" i="18"/>
  <c r="K106" i="18"/>
  <c r="J106" i="18"/>
  <c r="V105" i="18"/>
  <c r="U105" i="18"/>
  <c r="T105" i="18"/>
  <c r="S105" i="18"/>
  <c r="R105" i="18"/>
  <c r="Q105" i="18"/>
  <c r="P105" i="18"/>
  <c r="O105" i="18"/>
  <c r="N105" i="18"/>
  <c r="M105" i="18"/>
  <c r="L105" i="18"/>
  <c r="K105" i="18"/>
  <c r="J105" i="18"/>
  <c r="V104" i="18"/>
  <c r="U104" i="18"/>
  <c r="T104" i="18"/>
  <c r="S104" i="18"/>
  <c r="R104" i="18"/>
  <c r="Q104" i="18"/>
  <c r="P104" i="18"/>
  <c r="O104" i="18"/>
  <c r="N104" i="18"/>
  <c r="M104" i="18"/>
  <c r="L104" i="18"/>
  <c r="K104" i="18"/>
  <c r="J104" i="18"/>
  <c r="V103" i="18"/>
  <c r="U103" i="18"/>
  <c r="T103" i="18"/>
  <c r="S103" i="18"/>
  <c r="R103" i="18"/>
  <c r="Q103" i="18"/>
  <c r="P103" i="18"/>
  <c r="O103" i="18"/>
  <c r="N103" i="18"/>
  <c r="M103" i="18"/>
  <c r="L103" i="18"/>
  <c r="K103" i="18"/>
  <c r="J103" i="18"/>
  <c r="V102" i="18"/>
  <c r="U102" i="18"/>
  <c r="T102" i="18"/>
  <c r="S102" i="18"/>
  <c r="R102" i="18"/>
  <c r="Q102" i="18"/>
  <c r="P102" i="18"/>
  <c r="O102" i="18"/>
  <c r="N102" i="18"/>
  <c r="M102" i="18"/>
  <c r="L102" i="18"/>
  <c r="K102" i="18"/>
  <c r="J102" i="18"/>
  <c r="V101" i="18"/>
  <c r="U101" i="18"/>
  <c r="T101" i="18"/>
  <c r="S101" i="18"/>
  <c r="R101" i="18"/>
  <c r="Q101" i="18"/>
  <c r="P101" i="18"/>
  <c r="O101" i="18"/>
  <c r="N101" i="18"/>
  <c r="M101" i="18"/>
  <c r="L101" i="18"/>
  <c r="K101" i="18"/>
  <c r="J101" i="18"/>
  <c r="V100" i="18"/>
  <c r="U100" i="18"/>
  <c r="T100" i="18"/>
  <c r="S100" i="18"/>
  <c r="R100" i="18"/>
  <c r="Q100" i="18"/>
  <c r="P100" i="18"/>
  <c r="O100" i="18"/>
  <c r="N100" i="18"/>
  <c r="M100" i="18"/>
  <c r="L100" i="18"/>
  <c r="K100" i="18"/>
  <c r="J100" i="18"/>
  <c r="V99" i="18"/>
  <c r="U99" i="18"/>
  <c r="T99" i="18"/>
  <c r="S99" i="18"/>
  <c r="R99" i="18"/>
  <c r="Q99" i="18"/>
  <c r="P99" i="18"/>
  <c r="O99" i="18"/>
  <c r="N99" i="18"/>
  <c r="M99" i="18"/>
  <c r="L99" i="18"/>
  <c r="K99" i="18"/>
  <c r="J99" i="18"/>
  <c r="V98" i="18"/>
  <c r="U98" i="18"/>
  <c r="T98" i="18"/>
  <c r="S98" i="18"/>
  <c r="R98" i="18"/>
  <c r="Q98" i="18"/>
  <c r="P98" i="18"/>
  <c r="O98" i="18"/>
  <c r="N98" i="18"/>
  <c r="M98" i="18"/>
  <c r="L98" i="18"/>
  <c r="K98" i="18"/>
  <c r="J98" i="18"/>
  <c r="V97" i="18"/>
  <c r="U97" i="18"/>
  <c r="T97" i="18"/>
  <c r="S97" i="18"/>
  <c r="R97" i="18"/>
  <c r="Q97" i="18"/>
  <c r="P97" i="18"/>
  <c r="O97" i="18"/>
  <c r="N97" i="18"/>
  <c r="M97" i="18"/>
  <c r="L97" i="18"/>
  <c r="K97" i="18"/>
  <c r="J97" i="18"/>
  <c r="V96" i="18"/>
  <c r="U96" i="18"/>
  <c r="T96" i="18"/>
  <c r="S96" i="18"/>
  <c r="R96" i="18"/>
  <c r="Q96" i="18"/>
  <c r="P96" i="18"/>
  <c r="O96" i="18"/>
  <c r="N96" i="18"/>
  <c r="M96" i="18"/>
  <c r="L96" i="18"/>
  <c r="K96" i="18"/>
  <c r="J96" i="18"/>
  <c r="V95" i="18"/>
  <c r="U95" i="18"/>
  <c r="T95" i="18"/>
  <c r="S95" i="18"/>
  <c r="R95" i="18"/>
  <c r="Q95" i="18"/>
  <c r="P95" i="18"/>
  <c r="O95" i="18"/>
  <c r="N95" i="18"/>
  <c r="M95" i="18"/>
  <c r="L95" i="18"/>
  <c r="K95" i="18"/>
  <c r="J95" i="18"/>
  <c r="V94" i="18"/>
  <c r="U94" i="18"/>
  <c r="T94" i="18"/>
  <c r="S94" i="18"/>
  <c r="R94" i="18"/>
  <c r="Q94" i="18"/>
  <c r="P94" i="18"/>
  <c r="O94" i="18"/>
  <c r="N94" i="18"/>
  <c r="M94" i="18"/>
  <c r="L94" i="18"/>
  <c r="K94" i="18"/>
  <c r="J94" i="18"/>
  <c r="V93" i="18"/>
  <c r="U93" i="18"/>
  <c r="T93" i="18"/>
  <c r="S93" i="18"/>
  <c r="R93" i="18"/>
  <c r="Q93" i="18"/>
  <c r="P93" i="18"/>
  <c r="O93" i="18"/>
  <c r="N93" i="18"/>
  <c r="M93" i="18"/>
  <c r="L93" i="18"/>
  <c r="K93" i="18"/>
  <c r="J93" i="18"/>
  <c r="V92" i="18"/>
  <c r="U92" i="18"/>
  <c r="T92" i="18"/>
  <c r="S92" i="18"/>
  <c r="R92" i="18"/>
  <c r="Q92" i="18"/>
  <c r="P92" i="18"/>
  <c r="O92" i="18"/>
  <c r="N92" i="18"/>
  <c r="M92" i="18"/>
  <c r="L92" i="18"/>
  <c r="K92" i="18"/>
  <c r="J92" i="18"/>
  <c r="V91" i="18"/>
  <c r="U91" i="18"/>
  <c r="T91" i="18"/>
  <c r="S91" i="18"/>
  <c r="R91" i="18"/>
  <c r="Q91" i="18"/>
  <c r="P91" i="18"/>
  <c r="O91" i="18"/>
  <c r="N91" i="18"/>
  <c r="M91" i="18"/>
  <c r="L91" i="18"/>
  <c r="K91" i="18"/>
  <c r="J91" i="18"/>
  <c r="V90" i="18"/>
  <c r="U90" i="18"/>
  <c r="T90" i="18"/>
  <c r="S90" i="18"/>
  <c r="R90" i="18"/>
  <c r="Q90" i="18"/>
  <c r="P90" i="18"/>
  <c r="O90" i="18"/>
  <c r="N90" i="18"/>
  <c r="M90" i="18"/>
  <c r="L90" i="18"/>
  <c r="K90" i="18"/>
  <c r="J90" i="18"/>
  <c r="V89" i="18"/>
  <c r="U89" i="18"/>
  <c r="T89" i="18"/>
  <c r="S89" i="18"/>
  <c r="R89" i="18"/>
  <c r="Q89" i="18"/>
  <c r="P89" i="18"/>
  <c r="O89" i="18"/>
  <c r="N89" i="18"/>
  <c r="M89" i="18"/>
  <c r="L89" i="18"/>
  <c r="K89" i="18"/>
  <c r="J89" i="18"/>
  <c r="V88" i="18"/>
  <c r="U88" i="18"/>
  <c r="T88" i="18"/>
  <c r="S88" i="18"/>
  <c r="R88" i="18"/>
  <c r="Q88" i="18"/>
  <c r="P88" i="18"/>
  <c r="O88" i="18"/>
  <c r="N88" i="18"/>
  <c r="M88" i="18"/>
  <c r="L88" i="18"/>
  <c r="K88" i="18"/>
  <c r="J88" i="18"/>
  <c r="V87" i="18"/>
  <c r="U87" i="18"/>
  <c r="T87" i="18"/>
  <c r="S87" i="18"/>
  <c r="R87" i="18"/>
  <c r="Q87" i="18"/>
  <c r="P87" i="18"/>
  <c r="O87" i="18"/>
  <c r="N87" i="18"/>
  <c r="M87" i="18"/>
  <c r="L87" i="18"/>
  <c r="K87" i="18"/>
  <c r="J87" i="18"/>
  <c r="V86" i="18"/>
  <c r="U86" i="18"/>
  <c r="T86" i="18"/>
  <c r="S86" i="18"/>
  <c r="R86" i="18"/>
  <c r="Q86" i="18"/>
  <c r="P86" i="18"/>
  <c r="O86" i="18"/>
  <c r="N86" i="18"/>
  <c r="M86" i="18"/>
  <c r="L86" i="18"/>
  <c r="K86" i="18"/>
  <c r="J86" i="18"/>
  <c r="V85" i="18"/>
  <c r="U85" i="18"/>
  <c r="T85" i="18"/>
  <c r="S85" i="18"/>
  <c r="R85" i="18"/>
  <c r="Q85" i="18"/>
  <c r="P85" i="18"/>
  <c r="O85" i="18"/>
  <c r="N85" i="18"/>
  <c r="M85" i="18"/>
  <c r="L85" i="18"/>
  <c r="K85" i="18"/>
  <c r="J85" i="18"/>
  <c r="V84" i="18"/>
  <c r="U84" i="18"/>
  <c r="T84" i="18"/>
  <c r="S84" i="18"/>
  <c r="R84" i="18"/>
  <c r="Q84" i="18"/>
  <c r="P84" i="18"/>
  <c r="O84" i="18"/>
  <c r="N84" i="18"/>
  <c r="M84" i="18"/>
  <c r="L84" i="18"/>
  <c r="K84" i="18"/>
  <c r="J84" i="18"/>
  <c r="V83" i="18"/>
  <c r="U83" i="18"/>
  <c r="T83" i="18"/>
  <c r="S83" i="18"/>
  <c r="R83" i="18"/>
  <c r="Q83" i="18"/>
  <c r="P83" i="18"/>
  <c r="O83" i="18"/>
  <c r="N83" i="18"/>
  <c r="M83" i="18"/>
  <c r="L83" i="18"/>
  <c r="K83" i="18"/>
  <c r="J83" i="18"/>
  <c r="V82" i="18"/>
  <c r="U82" i="18"/>
  <c r="T82" i="18"/>
  <c r="S82" i="18"/>
  <c r="R82" i="18"/>
  <c r="Q82" i="18"/>
  <c r="P82" i="18"/>
  <c r="O82" i="18"/>
  <c r="N82" i="18"/>
  <c r="M82" i="18"/>
  <c r="L82" i="18"/>
  <c r="K82" i="18"/>
  <c r="J82" i="18"/>
  <c r="V81" i="18"/>
  <c r="U81" i="18"/>
  <c r="T81" i="18"/>
  <c r="S81" i="18"/>
  <c r="R81" i="18"/>
  <c r="Q81" i="18"/>
  <c r="P81" i="18"/>
  <c r="O81" i="18"/>
  <c r="N81" i="18"/>
  <c r="M81" i="18"/>
  <c r="L81" i="18"/>
  <c r="K81" i="18"/>
  <c r="J81" i="18"/>
  <c r="V80" i="18"/>
  <c r="U80" i="18"/>
  <c r="T80" i="18"/>
  <c r="S80" i="18"/>
  <c r="R80" i="18"/>
  <c r="Q80" i="18"/>
  <c r="P80" i="18"/>
  <c r="O80" i="18"/>
  <c r="N80" i="18"/>
  <c r="M80" i="18"/>
  <c r="L80" i="18"/>
  <c r="K80" i="18"/>
  <c r="J80" i="18"/>
  <c r="V79" i="18"/>
  <c r="U79" i="18"/>
  <c r="T79" i="18"/>
  <c r="S79" i="18"/>
  <c r="R79" i="18"/>
  <c r="Q79" i="18"/>
  <c r="P79" i="18"/>
  <c r="O79" i="18"/>
  <c r="N79" i="18"/>
  <c r="M79" i="18"/>
  <c r="L79" i="18"/>
  <c r="K79" i="18"/>
  <c r="J79" i="18"/>
  <c r="V78" i="18"/>
  <c r="U78" i="18"/>
  <c r="T78" i="18"/>
  <c r="S78" i="18"/>
  <c r="R78" i="18"/>
  <c r="Q78" i="18"/>
  <c r="P78" i="18"/>
  <c r="O78" i="18"/>
  <c r="N78" i="18"/>
  <c r="M78" i="18"/>
  <c r="L78" i="18"/>
  <c r="K78" i="18"/>
  <c r="J78" i="18"/>
  <c r="V77" i="18"/>
  <c r="U77" i="18"/>
  <c r="T77" i="18"/>
  <c r="S77" i="18"/>
  <c r="R77" i="18"/>
  <c r="Q77" i="18"/>
  <c r="P77" i="18"/>
  <c r="O77" i="18"/>
  <c r="N77" i="18"/>
  <c r="M77" i="18"/>
  <c r="L77" i="18"/>
  <c r="K77" i="18"/>
  <c r="J77" i="18"/>
  <c r="V76" i="18"/>
  <c r="U76" i="18"/>
  <c r="T76" i="18"/>
  <c r="S76" i="18"/>
  <c r="R76" i="18"/>
  <c r="Q76" i="18"/>
  <c r="P76" i="18"/>
  <c r="O76" i="18"/>
  <c r="N76" i="18"/>
  <c r="M76" i="18"/>
  <c r="L76" i="18"/>
  <c r="K76" i="18"/>
  <c r="J76" i="18"/>
  <c r="V75" i="18"/>
  <c r="U75" i="18"/>
  <c r="T75" i="18"/>
  <c r="S75" i="18"/>
  <c r="R75" i="18"/>
  <c r="Q75" i="18"/>
  <c r="P75" i="18"/>
  <c r="O75" i="18"/>
  <c r="N75" i="18"/>
  <c r="M75" i="18"/>
  <c r="L75" i="18"/>
  <c r="K75" i="18"/>
  <c r="J75" i="18"/>
  <c r="V74" i="18"/>
  <c r="U74" i="18"/>
  <c r="T74" i="18"/>
  <c r="S74" i="18"/>
  <c r="R74" i="18"/>
  <c r="Q74" i="18"/>
  <c r="P74" i="18"/>
  <c r="O74" i="18"/>
  <c r="N74" i="18"/>
  <c r="M74" i="18"/>
  <c r="L74" i="18"/>
  <c r="K74" i="18"/>
  <c r="J74" i="18"/>
  <c r="V73" i="18"/>
  <c r="U73" i="18"/>
  <c r="T73" i="18"/>
  <c r="S73" i="18"/>
  <c r="R73" i="18"/>
  <c r="Q73" i="18"/>
  <c r="P73" i="18"/>
  <c r="O73" i="18"/>
  <c r="N73" i="18"/>
  <c r="M73" i="18"/>
  <c r="L73" i="18"/>
  <c r="K73" i="18"/>
  <c r="J73" i="18"/>
  <c r="V72" i="18"/>
  <c r="U72" i="18"/>
  <c r="T72" i="18"/>
  <c r="S72" i="18"/>
  <c r="R72" i="18"/>
  <c r="Q72" i="18"/>
  <c r="P72" i="18"/>
  <c r="O72" i="18"/>
  <c r="N72" i="18"/>
  <c r="M72" i="18"/>
  <c r="L72" i="18"/>
  <c r="K72" i="18"/>
  <c r="J72" i="18"/>
  <c r="V71" i="18"/>
  <c r="U71" i="18"/>
  <c r="T71" i="18"/>
  <c r="S71" i="18"/>
  <c r="R71" i="18"/>
  <c r="Q71" i="18"/>
  <c r="P71" i="18"/>
  <c r="O71" i="18"/>
  <c r="N71" i="18"/>
  <c r="M71" i="18"/>
  <c r="L71" i="18"/>
  <c r="K71" i="18"/>
  <c r="J71" i="18"/>
  <c r="V70" i="18"/>
  <c r="U70" i="18"/>
  <c r="T70" i="18"/>
  <c r="S70" i="18"/>
  <c r="R70" i="18"/>
  <c r="Q70" i="18"/>
  <c r="P70" i="18"/>
  <c r="O70" i="18"/>
  <c r="N70" i="18"/>
  <c r="M70" i="18"/>
  <c r="L70" i="18"/>
  <c r="K70" i="18"/>
  <c r="J70" i="18"/>
  <c r="V69" i="18"/>
  <c r="U69" i="18"/>
  <c r="T69" i="18"/>
  <c r="S69" i="18"/>
  <c r="R69" i="18"/>
  <c r="Q69" i="18"/>
  <c r="P69" i="18"/>
  <c r="O69" i="18"/>
  <c r="N69" i="18"/>
  <c r="M69" i="18"/>
  <c r="L69" i="18"/>
  <c r="K69" i="18"/>
  <c r="J69" i="18"/>
  <c r="V68" i="18"/>
  <c r="U68" i="18"/>
  <c r="T68" i="18"/>
  <c r="S68" i="18"/>
  <c r="R68" i="18"/>
  <c r="Q68" i="18"/>
  <c r="P68" i="18"/>
  <c r="O68" i="18"/>
  <c r="N68" i="18"/>
  <c r="M68" i="18"/>
  <c r="L68" i="18"/>
  <c r="K68" i="18"/>
  <c r="J68" i="18"/>
  <c r="V67" i="18"/>
  <c r="U67" i="18"/>
  <c r="T67" i="18"/>
  <c r="S67" i="18"/>
  <c r="R67" i="18"/>
  <c r="Q67" i="18"/>
  <c r="P67" i="18"/>
  <c r="O67" i="18"/>
  <c r="N67" i="18"/>
  <c r="M67" i="18"/>
  <c r="L67" i="18"/>
  <c r="K67" i="18"/>
  <c r="J67" i="18"/>
  <c r="V66" i="18"/>
  <c r="U66" i="18"/>
  <c r="T66" i="18"/>
  <c r="S66" i="18"/>
  <c r="R66" i="18"/>
  <c r="Q66" i="18"/>
  <c r="P66" i="18"/>
  <c r="O66" i="18"/>
  <c r="N66" i="18"/>
  <c r="M66" i="18"/>
  <c r="L66" i="18"/>
  <c r="K66" i="18"/>
  <c r="J66" i="18"/>
  <c r="V65" i="18"/>
  <c r="U65" i="18"/>
  <c r="T65" i="18"/>
  <c r="S65" i="18"/>
  <c r="R65" i="18"/>
  <c r="Q65" i="18"/>
  <c r="P65" i="18"/>
  <c r="O65" i="18"/>
  <c r="N65" i="18"/>
  <c r="M65" i="18"/>
  <c r="L65" i="18"/>
  <c r="K65" i="18"/>
  <c r="J65" i="18"/>
  <c r="V64" i="18"/>
  <c r="U64" i="18"/>
  <c r="T64" i="18"/>
  <c r="S64" i="18"/>
  <c r="R64" i="18"/>
  <c r="Q64" i="18"/>
  <c r="P64" i="18"/>
  <c r="O64" i="18"/>
  <c r="N64" i="18"/>
  <c r="M64" i="18"/>
  <c r="L64" i="18"/>
  <c r="K64" i="18"/>
  <c r="J64" i="18"/>
  <c r="V63" i="18"/>
  <c r="U63" i="18"/>
  <c r="T63" i="18"/>
  <c r="S63" i="18"/>
  <c r="R63" i="18"/>
  <c r="Q63" i="18"/>
  <c r="P63" i="18"/>
  <c r="O63" i="18"/>
  <c r="N63" i="18"/>
  <c r="M63" i="18"/>
  <c r="L63" i="18"/>
  <c r="K63" i="18"/>
  <c r="J63" i="18"/>
  <c r="V62" i="18"/>
  <c r="U62" i="18"/>
  <c r="T62" i="18"/>
  <c r="S62" i="18"/>
  <c r="R62" i="18"/>
  <c r="Q62" i="18"/>
  <c r="P62" i="18"/>
  <c r="O62" i="18"/>
  <c r="N62" i="18"/>
  <c r="M62" i="18"/>
  <c r="L62" i="18"/>
  <c r="K62" i="18"/>
  <c r="J62" i="18"/>
  <c r="V61" i="18"/>
  <c r="U61" i="18"/>
  <c r="T61" i="18"/>
  <c r="S61" i="18"/>
  <c r="R61" i="18"/>
  <c r="Q61" i="18"/>
  <c r="P61" i="18"/>
  <c r="O61" i="18"/>
  <c r="N61" i="18"/>
  <c r="M61" i="18"/>
  <c r="L61" i="18"/>
  <c r="K61" i="18"/>
  <c r="J61" i="18"/>
  <c r="V60" i="18"/>
  <c r="U60" i="18"/>
  <c r="T60" i="18"/>
  <c r="S60" i="18"/>
  <c r="R60" i="18"/>
  <c r="Q60" i="18"/>
  <c r="P60" i="18"/>
  <c r="O60" i="18"/>
  <c r="N60" i="18"/>
  <c r="M60" i="18"/>
  <c r="L60" i="18"/>
  <c r="K60" i="18"/>
  <c r="J60" i="18"/>
  <c r="V59" i="18"/>
  <c r="U59" i="18"/>
  <c r="T59" i="18"/>
  <c r="S59" i="18"/>
  <c r="R59" i="18"/>
  <c r="Q59" i="18"/>
  <c r="P59" i="18"/>
  <c r="O59" i="18"/>
  <c r="N59" i="18"/>
  <c r="M59" i="18"/>
  <c r="L59" i="18"/>
  <c r="K59" i="18"/>
  <c r="J59" i="18"/>
  <c r="V58" i="18"/>
  <c r="U58" i="18"/>
  <c r="T58" i="18"/>
  <c r="S58" i="18"/>
  <c r="R58" i="18"/>
  <c r="Q58" i="18"/>
  <c r="P58" i="18"/>
  <c r="O58" i="18"/>
  <c r="N58" i="18"/>
  <c r="M58" i="18"/>
  <c r="L58" i="18"/>
  <c r="K58" i="18"/>
  <c r="J58" i="18"/>
  <c r="V57" i="18"/>
  <c r="U57" i="18"/>
  <c r="T57" i="18"/>
  <c r="S57" i="18"/>
  <c r="R57" i="18"/>
  <c r="Q57" i="18"/>
  <c r="P57" i="18"/>
  <c r="O57" i="18"/>
  <c r="N57" i="18"/>
  <c r="M57" i="18"/>
  <c r="L57" i="18"/>
  <c r="K57" i="18"/>
  <c r="J57" i="18"/>
  <c r="V56" i="18"/>
  <c r="U56" i="18"/>
  <c r="T56" i="18"/>
  <c r="S56" i="18"/>
  <c r="R56" i="18"/>
  <c r="Q56" i="18"/>
  <c r="P56" i="18"/>
  <c r="O56" i="18"/>
  <c r="N56" i="18"/>
  <c r="M56" i="18"/>
  <c r="L56" i="18"/>
  <c r="K56" i="18"/>
  <c r="J56" i="18"/>
  <c r="V55" i="18"/>
  <c r="U55" i="18"/>
  <c r="T55" i="18"/>
  <c r="S55" i="18"/>
  <c r="R55" i="18"/>
  <c r="Q55" i="18"/>
  <c r="P55" i="18"/>
  <c r="O55" i="18"/>
  <c r="N55" i="18"/>
  <c r="M55" i="18"/>
  <c r="L55" i="18"/>
  <c r="K55" i="18"/>
  <c r="J55" i="18"/>
  <c r="V54" i="18"/>
  <c r="U54" i="18"/>
  <c r="T54" i="18"/>
  <c r="S54" i="18"/>
  <c r="R54" i="18"/>
  <c r="Q54" i="18"/>
  <c r="P54" i="18"/>
  <c r="O54" i="18"/>
  <c r="N54" i="18"/>
  <c r="M54" i="18"/>
  <c r="L54" i="18"/>
  <c r="K54" i="18"/>
  <c r="J54" i="18"/>
  <c r="V53" i="18"/>
  <c r="U53" i="18"/>
  <c r="T53" i="18"/>
  <c r="S53" i="18"/>
  <c r="R53" i="18"/>
  <c r="Q53" i="18"/>
  <c r="P53" i="18"/>
  <c r="O53" i="18"/>
  <c r="N53" i="18"/>
  <c r="M53" i="18"/>
  <c r="L53" i="18"/>
  <c r="K53" i="18"/>
  <c r="J53" i="18"/>
  <c r="V51" i="18"/>
  <c r="U51" i="18"/>
  <c r="T51" i="18"/>
  <c r="S51" i="18"/>
  <c r="R51" i="18"/>
  <c r="Q51" i="18"/>
  <c r="P51" i="18"/>
  <c r="O51" i="18"/>
  <c r="N51" i="18"/>
  <c r="M51" i="18"/>
  <c r="L51" i="18"/>
  <c r="K51" i="18"/>
  <c r="J51" i="18"/>
  <c r="V50" i="18"/>
  <c r="U50" i="18"/>
  <c r="T50" i="18"/>
  <c r="S50" i="18"/>
  <c r="R50" i="18"/>
  <c r="Q50" i="18"/>
  <c r="P50" i="18"/>
  <c r="O50" i="18"/>
  <c r="N50" i="18"/>
  <c r="M50" i="18"/>
  <c r="L50" i="18"/>
  <c r="K50" i="18"/>
  <c r="J50" i="18"/>
  <c r="V48" i="18"/>
  <c r="U48" i="18"/>
  <c r="T48" i="18"/>
  <c r="S48" i="18"/>
  <c r="R48" i="18"/>
  <c r="Q48" i="18"/>
  <c r="P48" i="18"/>
  <c r="O48" i="18"/>
  <c r="N48" i="18"/>
  <c r="M48" i="18"/>
  <c r="L48" i="18"/>
  <c r="K48" i="18"/>
  <c r="J48" i="18"/>
  <c r="V47" i="18"/>
  <c r="U47" i="18"/>
  <c r="T47" i="18"/>
  <c r="S47" i="18"/>
  <c r="R47" i="18"/>
  <c r="Q47" i="18"/>
  <c r="P47" i="18"/>
  <c r="O47" i="18"/>
  <c r="N47" i="18"/>
  <c r="M47" i="18"/>
  <c r="L47" i="18"/>
  <c r="K47" i="18"/>
  <c r="J47" i="18"/>
  <c r="V46" i="18"/>
  <c r="U46" i="18"/>
  <c r="T46" i="18"/>
  <c r="S46" i="18"/>
  <c r="R46" i="18"/>
  <c r="Q46" i="18"/>
  <c r="P46" i="18"/>
  <c r="O46" i="18"/>
  <c r="N46" i="18"/>
  <c r="M46" i="18"/>
  <c r="L46" i="18"/>
  <c r="K46" i="18"/>
  <c r="J46" i="18"/>
  <c r="V45" i="18"/>
  <c r="U45" i="18"/>
  <c r="T45" i="18"/>
  <c r="S45" i="18"/>
  <c r="R45" i="18"/>
  <c r="Q45" i="18"/>
  <c r="P45" i="18"/>
  <c r="O45" i="18"/>
  <c r="N45" i="18"/>
  <c r="M45" i="18"/>
  <c r="L45" i="18"/>
  <c r="K45" i="18"/>
  <c r="J45" i="18"/>
  <c r="V44" i="18"/>
  <c r="U44" i="18"/>
  <c r="T44" i="18"/>
  <c r="S44" i="18"/>
  <c r="R44" i="18"/>
  <c r="Q44" i="18"/>
  <c r="P44" i="18"/>
  <c r="O44" i="18"/>
  <c r="N44" i="18"/>
  <c r="M44" i="18"/>
  <c r="L44" i="18"/>
  <c r="K44" i="18"/>
  <c r="J44" i="18"/>
  <c r="V43" i="18"/>
  <c r="U43" i="18"/>
  <c r="T43" i="18"/>
  <c r="S43" i="18"/>
  <c r="R43" i="18"/>
  <c r="Q43" i="18"/>
  <c r="P43" i="18"/>
  <c r="O43" i="18"/>
  <c r="N43" i="18"/>
  <c r="M43" i="18"/>
  <c r="L43" i="18"/>
  <c r="K43" i="18"/>
  <c r="J43" i="18"/>
  <c r="V42" i="18"/>
  <c r="U42" i="18"/>
  <c r="T42" i="18"/>
  <c r="S42" i="18"/>
  <c r="R42" i="18"/>
  <c r="Q42" i="18"/>
  <c r="P42" i="18"/>
  <c r="O42" i="18"/>
  <c r="N42" i="18"/>
  <c r="M42" i="18"/>
  <c r="L42" i="18"/>
  <c r="K42" i="18"/>
  <c r="J42" i="18"/>
  <c r="V40" i="18"/>
  <c r="U40" i="18"/>
  <c r="T40" i="18"/>
  <c r="S40" i="18"/>
  <c r="R40" i="18"/>
  <c r="Q40" i="18"/>
  <c r="P40" i="18"/>
  <c r="O40" i="18"/>
  <c r="N40" i="18"/>
  <c r="M40" i="18"/>
  <c r="L40" i="18"/>
  <c r="K40" i="18"/>
  <c r="J40" i="18"/>
  <c r="V39" i="18"/>
  <c r="U39" i="18"/>
  <c r="T39" i="18"/>
  <c r="S39" i="18"/>
  <c r="R39" i="18"/>
  <c r="Q39" i="18"/>
  <c r="P39" i="18"/>
  <c r="O39" i="18"/>
  <c r="N39" i="18"/>
  <c r="M39" i="18"/>
  <c r="L39" i="18"/>
  <c r="K39" i="18"/>
  <c r="J39" i="18"/>
  <c r="V38" i="18"/>
  <c r="U38" i="18"/>
  <c r="T38" i="18"/>
  <c r="S38" i="18"/>
  <c r="R38" i="18"/>
  <c r="Q38" i="18"/>
  <c r="P38" i="18"/>
  <c r="O38" i="18"/>
  <c r="N38" i="18"/>
  <c r="M38" i="18"/>
  <c r="L38" i="18"/>
  <c r="K38" i="18"/>
  <c r="J38" i="18"/>
  <c r="V37" i="18"/>
  <c r="U37" i="18"/>
  <c r="T37" i="18"/>
  <c r="S37" i="18"/>
  <c r="R37" i="18"/>
  <c r="Q37" i="18"/>
  <c r="P37" i="18"/>
  <c r="O37" i="18"/>
  <c r="N37" i="18"/>
  <c r="M37" i="18"/>
  <c r="L37" i="18"/>
  <c r="K37" i="18"/>
  <c r="J37" i="18"/>
  <c r="V36" i="18"/>
  <c r="U36" i="18"/>
  <c r="T36" i="18"/>
  <c r="S36" i="18"/>
  <c r="R36" i="18"/>
  <c r="Q36" i="18"/>
  <c r="P36" i="18"/>
  <c r="O36" i="18"/>
  <c r="N36" i="18"/>
  <c r="M36" i="18"/>
  <c r="L36" i="18"/>
  <c r="K36" i="18"/>
  <c r="J36" i="18"/>
  <c r="V35" i="18"/>
  <c r="U35" i="18"/>
  <c r="T35" i="18"/>
  <c r="S35" i="18"/>
  <c r="R35" i="18"/>
  <c r="Q35" i="18"/>
  <c r="P35" i="18"/>
  <c r="O35" i="18"/>
  <c r="N35" i="18"/>
  <c r="M35" i="18"/>
  <c r="L35" i="18"/>
  <c r="K35" i="18"/>
  <c r="J35" i="18"/>
  <c r="V33" i="18"/>
  <c r="U33" i="18"/>
  <c r="T33" i="18"/>
  <c r="S33" i="18"/>
  <c r="R33" i="18"/>
  <c r="Q33" i="18"/>
  <c r="P33" i="18"/>
  <c r="O33" i="18"/>
  <c r="N33" i="18"/>
  <c r="M33" i="18"/>
  <c r="L33" i="18"/>
  <c r="K33" i="18"/>
  <c r="J33" i="18"/>
  <c r="V32" i="18"/>
  <c r="U32" i="18"/>
  <c r="T32" i="18"/>
  <c r="S32" i="18"/>
  <c r="R32" i="18"/>
  <c r="Q32" i="18"/>
  <c r="P32" i="18"/>
  <c r="O32" i="18"/>
  <c r="N32" i="18"/>
  <c r="M32" i="18"/>
  <c r="L32" i="18"/>
  <c r="K32" i="18"/>
  <c r="J32" i="18"/>
  <c r="V31" i="18"/>
  <c r="U31" i="18"/>
  <c r="T31" i="18"/>
  <c r="S31" i="18"/>
  <c r="R31" i="18"/>
  <c r="Q31" i="18"/>
  <c r="P31" i="18"/>
  <c r="O31" i="18"/>
  <c r="N31" i="18"/>
  <c r="M31" i="18"/>
  <c r="L31" i="18"/>
  <c r="K31" i="18"/>
  <c r="J31" i="18"/>
  <c r="V30" i="18"/>
  <c r="U30" i="18"/>
  <c r="T30" i="18"/>
  <c r="S30" i="18"/>
  <c r="R30" i="18"/>
  <c r="Q30" i="18"/>
  <c r="P30" i="18"/>
  <c r="O30" i="18"/>
  <c r="N30" i="18"/>
  <c r="M30" i="18"/>
  <c r="L30" i="18"/>
  <c r="K30" i="18"/>
  <c r="J30" i="18"/>
  <c r="V29" i="18"/>
  <c r="U29" i="18"/>
  <c r="T29" i="18"/>
  <c r="S29" i="18"/>
  <c r="R29" i="18"/>
  <c r="Q29" i="18"/>
  <c r="P29" i="18"/>
  <c r="O29" i="18"/>
  <c r="N29" i="18"/>
  <c r="M29" i="18"/>
  <c r="L29" i="18"/>
  <c r="K29" i="18"/>
  <c r="J29" i="18"/>
  <c r="V28" i="18"/>
  <c r="U28" i="18"/>
  <c r="T28" i="18"/>
  <c r="S28" i="18"/>
  <c r="R28" i="18"/>
  <c r="Q28" i="18"/>
  <c r="P28" i="18"/>
  <c r="O28" i="18"/>
  <c r="N28" i="18"/>
  <c r="M28" i="18"/>
  <c r="L28" i="18"/>
  <c r="K28" i="18"/>
  <c r="J28" i="18"/>
  <c r="V27" i="18"/>
  <c r="U27" i="18"/>
  <c r="T27" i="18"/>
  <c r="S27" i="18"/>
  <c r="R27" i="18"/>
  <c r="Q27" i="18"/>
  <c r="P27" i="18"/>
  <c r="O27" i="18"/>
  <c r="N27" i="18"/>
  <c r="M27" i="18"/>
  <c r="L27" i="18"/>
  <c r="K27" i="18"/>
  <c r="J27" i="18"/>
  <c r="V26" i="18"/>
  <c r="U26" i="18"/>
  <c r="T26" i="18"/>
  <c r="S26" i="18"/>
  <c r="R26" i="18"/>
  <c r="Q26" i="18"/>
  <c r="P26" i="18"/>
  <c r="O26" i="18"/>
  <c r="N26" i="18"/>
  <c r="M26" i="18"/>
  <c r="L26" i="18"/>
  <c r="K26" i="18"/>
  <c r="J26" i="18"/>
  <c r="V25" i="18"/>
  <c r="U25" i="18"/>
  <c r="T25" i="18"/>
  <c r="S25" i="18"/>
  <c r="R25" i="18"/>
  <c r="Q25" i="18"/>
  <c r="P25" i="18"/>
  <c r="O25" i="18"/>
  <c r="N25" i="18"/>
  <c r="M25" i="18"/>
  <c r="L25" i="18"/>
  <c r="K25" i="18"/>
  <c r="J25" i="18"/>
  <c r="V23" i="18"/>
  <c r="U23" i="18"/>
  <c r="T23" i="18"/>
  <c r="S23" i="18"/>
  <c r="R23" i="18"/>
  <c r="Q23" i="18"/>
  <c r="P23" i="18"/>
  <c r="O23" i="18"/>
  <c r="N23" i="18"/>
  <c r="M23" i="18"/>
  <c r="L23" i="18"/>
  <c r="K23" i="18"/>
  <c r="J23" i="18"/>
  <c r="V22" i="18"/>
  <c r="U22" i="18"/>
  <c r="T22" i="18"/>
  <c r="S22" i="18"/>
  <c r="R22" i="18"/>
  <c r="Q22" i="18"/>
  <c r="P22" i="18"/>
  <c r="O22" i="18"/>
  <c r="N22" i="18"/>
  <c r="M22" i="18"/>
  <c r="L22" i="18"/>
  <c r="K22" i="18"/>
  <c r="J22" i="18"/>
  <c r="V21" i="18"/>
  <c r="U21" i="18"/>
  <c r="T21" i="18"/>
  <c r="S21" i="18"/>
  <c r="R21" i="18"/>
  <c r="Q21" i="18"/>
  <c r="P21" i="18"/>
  <c r="O21" i="18"/>
  <c r="N21" i="18"/>
  <c r="M21" i="18"/>
  <c r="L21" i="18"/>
  <c r="K21" i="18"/>
  <c r="J21" i="18"/>
  <c r="V20" i="18"/>
  <c r="U20" i="18"/>
  <c r="T20" i="18"/>
  <c r="S20" i="18"/>
  <c r="R20" i="18"/>
  <c r="Q20" i="18"/>
  <c r="P20" i="18"/>
  <c r="O20" i="18"/>
  <c r="N20" i="18"/>
  <c r="M20" i="18"/>
  <c r="L20" i="18"/>
  <c r="K20" i="18"/>
  <c r="J20" i="18"/>
  <c r="V19" i="18"/>
  <c r="U19" i="18"/>
  <c r="T19" i="18"/>
  <c r="S19" i="18"/>
  <c r="R19" i="18"/>
  <c r="Q19" i="18"/>
  <c r="P19" i="18"/>
  <c r="O19" i="18"/>
  <c r="N19" i="18"/>
  <c r="M19" i="18"/>
  <c r="L19" i="18"/>
  <c r="K19" i="18"/>
  <c r="J19" i="18"/>
  <c r="V18" i="18"/>
  <c r="U18" i="18"/>
  <c r="T18" i="18"/>
  <c r="S18" i="18"/>
  <c r="R18" i="18"/>
  <c r="Q18" i="18"/>
  <c r="P18" i="18"/>
  <c r="O18" i="18"/>
  <c r="N18" i="18"/>
  <c r="M18" i="18"/>
  <c r="L18" i="18"/>
  <c r="K18" i="18"/>
  <c r="J18" i="18"/>
  <c r="V17" i="18"/>
  <c r="U17" i="18"/>
  <c r="T17" i="18"/>
  <c r="S17" i="18"/>
  <c r="R17" i="18"/>
  <c r="Q17" i="18"/>
  <c r="P17" i="18"/>
  <c r="O17" i="18"/>
  <c r="N17" i="18"/>
  <c r="M17" i="18"/>
  <c r="L17" i="18"/>
  <c r="K17" i="18"/>
  <c r="J17" i="18"/>
  <c r="V16" i="18"/>
  <c r="U16" i="18"/>
  <c r="T16" i="18"/>
  <c r="S16" i="18"/>
  <c r="R16" i="18"/>
  <c r="Q16" i="18"/>
  <c r="P16" i="18"/>
  <c r="O16" i="18"/>
  <c r="N16" i="18"/>
  <c r="M16" i="18"/>
  <c r="L16" i="18"/>
  <c r="K16" i="18"/>
  <c r="J16" i="18"/>
  <c r="V15" i="18"/>
  <c r="U15" i="18"/>
  <c r="T15" i="18"/>
  <c r="S15" i="18"/>
  <c r="R15" i="18"/>
  <c r="Q15" i="18"/>
  <c r="P15" i="18"/>
  <c r="O15" i="18"/>
  <c r="N15" i="18"/>
  <c r="M15" i="18"/>
  <c r="L15" i="18"/>
  <c r="K15" i="18"/>
  <c r="J15" i="18"/>
  <c r="V14" i="18"/>
  <c r="U14" i="18"/>
  <c r="T14" i="18"/>
  <c r="S14" i="18"/>
  <c r="R14" i="18"/>
  <c r="Q14" i="18"/>
  <c r="P14" i="18"/>
  <c r="O14" i="18"/>
  <c r="N14" i="18"/>
  <c r="M14" i="18"/>
  <c r="L14" i="18"/>
  <c r="K14" i="18"/>
  <c r="J14" i="18"/>
  <c r="V13" i="18"/>
  <c r="U13" i="18"/>
  <c r="T13" i="18"/>
  <c r="S13" i="18"/>
  <c r="R13" i="18"/>
  <c r="Q13" i="18"/>
  <c r="P13" i="18"/>
  <c r="O13" i="18"/>
  <c r="N13" i="18"/>
  <c r="M13" i="18"/>
  <c r="L13" i="18"/>
  <c r="K13" i="18"/>
  <c r="J13" i="18"/>
  <c r="V12" i="18"/>
  <c r="U12" i="18"/>
  <c r="T12" i="18"/>
  <c r="S12" i="18"/>
  <c r="R12" i="18"/>
  <c r="Q12" i="18"/>
  <c r="P12" i="18"/>
  <c r="O12" i="18"/>
  <c r="N12" i="18"/>
  <c r="M12" i="18"/>
  <c r="L12" i="18"/>
  <c r="K12" i="18"/>
  <c r="J12" i="18"/>
  <c r="V11" i="18"/>
  <c r="U11" i="18"/>
  <c r="T11" i="18"/>
  <c r="S11" i="18"/>
  <c r="R11" i="18"/>
  <c r="Q11" i="18"/>
  <c r="P11" i="18"/>
  <c r="O11" i="18"/>
  <c r="N11" i="18"/>
  <c r="M11" i="18"/>
  <c r="L11" i="18"/>
  <c r="K11" i="18"/>
  <c r="J11" i="18"/>
  <c r="V10" i="18"/>
  <c r="U10" i="18"/>
  <c r="T10" i="18"/>
  <c r="S10" i="18"/>
  <c r="R10" i="18"/>
  <c r="Q10" i="18"/>
  <c r="P10" i="18"/>
  <c r="O10" i="18"/>
  <c r="N10" i="18"/>
  <c r="M10" i="18"/>
  <c r="L10" i="18"/>
  <c r="K10" i="18"/>
  <c r="J10" i="18"/>
  <c r="V9" i="18"/>
  <c r="U9" i="18"/>
  <c r="T9" i="18"/>
  <c r="S9" i="18"/>
  <c r="R9" i="18"/>
  <c r="Q9" i="18"/>
  <c r="P9" i="18"/>
  <c r="O9" i="18"/>
  <c r="N9" i="18"/>
  <c r="M9" i="18"/>
  <c r="L9" i="18"/>
  <c r="K9" i="18"/>
  <c r="J9" i="18"/>
  <c r="V8" i="18"/>
  <c r="U8" i="18"/>
  <c r="T8" i="18"/>
  <c r="S8" i="18"/>
  <c r="R8" i="18"/>
  <c r="Q8" i="18"/>
  <c r="P8" i="18"/>
  <c r="O8" i="18"/>
  <c r="N8" i="18"/>
  <c r="M8" i="18"/>
  <c r="L8" i="18"/>
  <c r="K8" i="18"/>
  <c r="J8" i="18"/>
  <c r="V6" i="18"/>
  <c r="U6" i="18"/>
  <c r="T6" i="18"/>
  <c r="S6" i="18"/>
  <c r="R6" i="18"/>
  <c r="Q6" i="18"/>
  <c r="P6" i="18"/>
  <c r="O6" i="18"/>
  <c r="N6" i="18"/>
  <c r="M6" i="18"/>
  <c r="L6" i="18"/>
  <c r="K6" i="18"/>
  <c r="J6" i="18"/>
  <c r="V5" i="18"/>
  <c r="U5" i="18"/>
  <c r="T5" i="18"/>
  <c r="S5" i="18"/>
  <c r="R5" i="18"/>
  <c r="Q5" i="18"/>
  <c r="P5" i="18"/>
  <c r="O5" i="18"/>
  <c r="N5" i="18"/>
  <c r="M5" i="18"/>
  <c r="L5" i="18"/>
  <c r="K5" i="18"/>
  <c r="J5" i="18"/>
  <c r="V3" i="18"/>
  <c r="U3" i="18"/>
  <c r="T3" i="18"/>
  <c r="S3" i="18"/>
  <c r="R3" i="18"/>
  <c r="Q3" i="18"/>
  <c r="P3" i="18"/>
  <c r="O3" i="18"/>
  <c r="N3" i="18"/>
  <c r="M3" i="18"/>
  <c r="L3" i="18"/>
  <c r="K3" i="18"/>
  <c r="J3" i="18"/>
  <c r="AE11" i="12" l="1"/>
  <c r="AD11" i="12"/>
  <c r="AC11" i="12"/>
  <c r="AB11" i="12"/>
  <c r="AA11" i="12"/>
  <c r="Z11" i="12"/>
  <c r="Y11" i="12"/>
  <c r="X11" i="12"/>
  <c r="W11" i="12"/>
  <c r="V11" i="12"/>
  <c r="U11" i="12"/>
  <c r="T11" i="12"/>
  <c r="S11" i="12"/>
  <c r="AE10" i="12"/>
  <c r="AD10" i="12"/>
  <c r="AC10" i="12"/>
  <c r="AB10" i="12"/>
  <c r="AA10" i="12"/>
  <c r="Z10" i="12"/>
  <c r="Y10" i="12"/>
  <c r="X10" i="12"/>
  <c r="W10" i="12"/>
  <c r="V10" i="12"/>
  <c r="U10" i="12"/>
  <c r="T10" i="12"/>
  <c r="S10" i="12"/>
</calcChain>
</file>

<file path=xl/sharedStrings.xml><?xml version="1.0" encoding="utf-8"?>
<sst xmlns="http://schemas.openxmlformats.org/spreadsheetml/2006/main" count="3108" uniqueCount="2891">
  <si>
    <t>問題</t>
  </si>
  <si>
    <t>選択肢1</t>
  </si>
  <si>
    <t>選択肢2</t>
  </si>
  <si>
    <t>選択肢3</t>
  </si>
  <si>
    <t>選択肢4</t>
  </si>
  <si>
    <t>選択肢5</t>
  </si>
  <si>
    <t>正答</t>
  </si>
  <si>
    <t>公認心理師法の目的について説明できる</t>
  </si>
  <si>
    <t>公認心理師の業務を説明できる</t>
  </si>
  <si>
    <t>秘密保持義務について説明できる</t>
  </si>
  <si>
    <t>信用失墜行為の禁止について説明できる</t>
  </si>
  <si>
    <t>資質向上の責務について説明できる</t>
  </si>
  <si>
    <t>多職種連携及び地域連携による支援の意義を説明できる</t>
  </si>
  <si>
    <t>チーム医療について説明できる</t>
  </si>
  <si>
    <t>多職種連携及び地域連携に必要な共通言語について説明できる</t>
  </si>
  <si>
    <t>職業倫理的な責任について概説できる</t>
  </si>
  <si>
    <t>職業倫理的な秘密保持と法的な秘密保持の違いが説明できる</t>
  </si>
  <si>
    <t>公認心理師の法的義務と職業倫理の関係を説明できる</t>
  </si>
  <si>
    <t>公認心理師自身の専門的能力の範囲内において援助を行うことの意義を説明できる</t>
  </si>
  <si>
    <t>明確で緊迫した危険への対応について説明できる</t>
  </si>
  <si>
    <t>他の専門職や関係機関へのリファー（照会・紹介）について説明できる</t>
  </si>
  <si>
    <t>秘密保持について説明できる</t>
  </si>
  <si>
    <t>秘密保持の例外について説明できる</t>
  </si>
  <si>
    <t>インフォームド・コンセントの具体的内容について説明できる</t>
  </si>
  <si>
    <t>インフォームド・コンセントの重要性について説明できる</t>
  </si>
  <si>
    <t>自己課題を発見するためにどのような視点が必要かについて説明できる</t>
  </si>
  <si>
    <t>自己課題を解決する能力とその方法について説明できる</t>
  </si>
  <si>
    <t>職業的成長プロセスについて説明できる</t>
  </si>
  <si>
    <t>生涯学習について説明できる</t>
  </si>
  <si>
    <t>医療法について概説できる</t>
  </si>
  <si>
    <t>医療保険について概説できる</t>
  </si>
  <si>
    <t>地域精神保健サービスについて概説できる</t>
  </si>
  <si>
    <t>精神保健福祉法について概説できる</t>
  </si>
  <si>
    <t>精神障害者保健福祉手帳について概説できる</t>
  </si>
  <si>
    <t>心神喪失者等医療観察法について概説できる</t>
  </si>
  <si>
    <t>医療倫理について概説できる</t>
  </si>
  <si>
    <t>医療安全について概説できる</t>
  </si>
  <si>
    <t>診療記録について概説できる</t>
  </si>
  <si>
    <t>児童福祉法を概説できる</t>
  </si>
  <si>
    <t>児童相談所と児童福祉施設を概説できる</t>
  </si>
  <si>
    <t>児童相談所と市町村の関係について概説できる</t>
  </si>
  <si>
    <t>児童虐待の定義について概説できる</t>
  </si>
  <si>
    <t>児童虐待の早期発見と介入について説明できる</t>
  </si>
  <si>
    <t>児童虐待の予防と世代間伝達について概説できる</t>
  </si>
  <si>
    <t>措置制度と支援制度について概説できる</t>
  </si>
  <si>
    <t>障害観の変容について概説できる</t>
  </si>
  <si>
    <t>障害者・児童福祉領域における公認心理師などの心理職の役割について説明できる</t>
  </si>
  <si>
    <t>老人福祉法について概説できる</t>
  </si>
  <si>
    <t>介護保険法について概説できる</t>
  </si>
  <si>
    <t>高齢者虐待防止法について概説できる</t>
  </si>
  <si>
    <t>新オレンジプランについて概説できる</t>
  </si>
  <si>
    <t>高齢者福祉領域における公認心理師などの心理職の役割について概説できる</t>
  </si>
  <si>
    <t>教育基本法について概説できる</t>
  </si>
  <si>
    <t>学校教育法について概説できる</t>
  </si>
  <si>
    <t>いじめ防止対策推進法について概説できる</t>
  </si>
  <si>
    <t>義務教育の段階における普通教育に相当する教育の機会の確保等に関する法律について概説できる</t>
  </si>
  <si>
    <t>発達障害者支援法について概説できる</t>
  </si>
  <si>
    <t>障害者の権利に関する条約について概説できる</t>
  </si>
  <si>
    <t>障害を理由とする差別の解消の推進に関する法律について概説できる</t>
  </si>
  <si>
    <t>生徒指導提要について概説できる</t>
  </si>
  <si>
    <t>チーム学校について概説できる</t>
  </si>
  <si>
    <t>学習指導要領の改訂について概説できる</t>
  </si>
  <si>
    <t>３段階の心理教育的援助サービスについて概説できる</t>
  </si>
  <si>
    <t>少年事件における法規や制度について概説できる</t>
  </si>
  <si>
    <t>刑事事件における法規や制度について概説できる</t>
  </si>
  <si>
    <t>犯罪被害者支援における法規や制度について概説できる</t>
  </si>
  <si>
    <t>家庭紛争事件における法規や制度について概説できる</t>
  </si>
  <si>
    <t>司法・犯罪における関係機関の連携と協働について概説できる</t>
  </si>
  <si>
    <t>客観的事実と主観的事実げのアプローチについて説明できる</t>
  </si>
  <si>
    <t>バランス感覚と自己を客体化できる能力について説明できる</t>
  </si>
  <si>
    <t>労働基準法について概説できる</t>
  </si>
  <si>
    <t>労働組合法について概説できる</t>
  </si>
  <si>
    <t>労働関係調整法について概説できる</t>
  </si>
  <si>
    <t>労働安全衛生法について概説できる</t>
  </si>
  <si>
    <t>安全配慮義務について概説できる</t>
  </si>
  <si>
    <t>職場復帰支援について概説できる</t>
  </si>
  <si>
    <t>ストレスチェック制度について概説できる</t>
  </si>
  <si>
    <t>過重労働対策について概説できる</t>
  </si>
  <si>
    <t>ヒトの成長・発達と老化について概説できる</t>
  </si>
  <si>
    <t>人体の部位、各器官等の構造と機能、性差の生殖について概説できる</t>
  </si>
  <si>
    <t>主要な症候、疾病と障害について概説できる</t>
  </si>
  <si>
    <t>サイコオンコロジー（精神腫瘍学）について概説できる</t>
  </si>
  <si>
    <t>緩和ケアにおける心理支援について概説できる</t>
  </si>
  <si>
    <t>人生の最終段階における心理支援について概説できる</t>
  </si>
  <si>
    <t>尊厳死を望む人への心理支援について概説できる</t>
  </si>
  <si>
    <t>悲嘆に対する心理支援について概説できる</t>
  </si>
  <si>
    <t>がん・難病をもつ小児に対する心理支援について概説できる</t>
  </si>
  <si>
    <t>移植・再生医療における心理支援について概説できる</t>
  </si>
  <si>
    <t>透析における心理支援について概説できる</t>
  </si>
  <si>
    <t>地域包括支援における公認心理師の役割について説明できる</t>
  </si>
  <si>
    <t>多職種協働について説明できる</t>
  </si>
  <si>
    <t>精神症状について説明できる</t>
  </si>
  <si>
    <t>現代の精神疾患の診断の側面について説明できる</t>
  </si>
  <si>
    <t>主な精神疾患について説明できる</t>
  </si>
  <si>
    <t>向精神薬の分類と薬理作用、及び適応症の関係を説明できる</t>
  </si>
  <si>
    <t>薬剤の薬物動態の各段階を概説できる</t>
  </si>
  <si>
    <t>薬剤の薬理学的特性（作用機序）の種類を概説できる</t>
  </si>
  <si>
    <t>薬剤による耐性・依存・離脱について概説できる</t>
  </si>
  <si>
    <t>向精神薬の選択の原則と問題点について説明できる</t>
  </si>
  <si>
    <t>向精神薬のプラセボ効果について説明できる</t>
  </si>
  <si>
    <t>向精神薬の治療反応性に影響を与える要因について概説できる</t>
  </si>
  <si>
    <t>向精神薬の処方の原則について説明できる</t>
  </si>
  <si>
    <t>向精神薬の種類による効果発現の相違について説明できる</t>
  </si>
  <si>
    <t>向精神薬の副作用（有害事象）の特徴について説明できる</t>
  </si>
  <si>
    <t>向精神薬の自殺関連有害事象の問題点と対応について説明できる</t>
  </si>
  <si>
    <t>精神障害を誘発しうる治療や検査の目的にて投与される薬剤の種類を説明できる</t>
  </si>
  <si>
    <t>違法な精神刺激薬による精神障害について概説できる</t>
  </si>
  <si>
    <t>抗精神病薬の種類と適応、その特徴について説明できる</t>
  </si>
  <si>
    <t>抗うつ薬の種類と適応、その特徴について説明できる</t>
  </si>
  <si>
    <t>気分安定薬の種類と適応、その特徴について説明できる</t>
  </si>
  <si>
    <t>ベンゾジアゼピン系抗不安薬・睡眠薬の特徴と問題点について概説できる</t>
  </si>
  <si>
    <t>注意欠如多動障害（ADHD）治療薬の種類とその特徴について説明できる</t>
  </si>
  <si>
    <t>向精神薬の主な副作用について説明できる</t>
  </si>
  <si>
    <t>医療機関との連携及びチーム医療について説明できる</t>
  </si>
  <si>
    <t>入院適応・行動制限の判断について説明できる</t>
  </si>
  <si>
    <t>自殺リスクの評価について説明できる</t>
  </si>
  <si>
    <t>心理的アセスメントの目的について説明できる</t>
  </si>
  <si>
    <t>心理的アセスメントにおけるインフォームド・コンセントの意義について説明できる</t>
  </si>
  <si>
    <t>専門職のアカウンタビリティについて説明できる</t>
  </si>
  <si>
    <t>エビデンスベイスト・アプローチについて説明できる</t>
  </si>
  <si>
    <t>生物心理社会モデルについて説明できる</t>
  </si>
  <si>
    <t>事実への適切なアプローチについて説明できる</t>
  </si>
  <si>
    <t>心理的アセスメントと支援の関係について説明できる</t>
  </si>
  <si>
    <t>心理的アセスメントの基本姿勢と構えについて説明できる</t>
  </si>
  <si>
    <t>心理的アセスメントとその所見について説明できる</t>
  </si>
  <si>
    <t>勤務する場によって異なる心理的アセスメントの実際について概説できる</t>
  </si>
  <si>
    <t>把握が望まれる情報の内容について説明できる</t>
  </si>
  <si>
    <t>心理的支援の展開について説明できる</t>
  </si>
  <si>
    <t>力動的心理療法の特徴、基本原則及び過程と特徴について説明できる</t>
  </si>
  <si>
    <t>力動論的心理療法に関するエビデンス、適用及び限界について概説できる</t>
  </si>
  <si>
    <t>認知行動療法の基本的な考え方について説明できる</t>
  </si>
  <si>
    <t>症状を行動と認知でとらえることについて説明できる</t>
  </si>
  <si>
    <t>機能の分析について説明できる</t>
  </si>
  <si>
    <t>ヒューマニスティック・サイコロジーについて説明できる</t>
  </si>
  <si>
    <t>実存的心理療法について説明できる</t>
  </si>
  <si>
    <t>システム論的アプローチについて説明できる</t>
  </si>
  <si>
    <t>森田療法について説明できる</t>
  </si>
  <si>
    <t>統合的アプローチについて説明できる</t>
  </si>
  <si>
    <t>対象者の価値観や文化的配慮を考慮することについて説明できる</t>
  </si>
  <si>
    <t>対象者の人格的な特徴に適合させることについて説明できる</t>
  </si>
  <si>
    <t>対象者の変化のステージとレベルに適合させることについて説明できる</t>
  </si>
  <si>
    <t>予防の分類について説明できる</t>
  </si>
  <si>
    <t>予防のために用いられる方法について概説できる</t>
  </si>
  <si>
    <t>国内の予防プログラムについて概説できる</t>
  </si>
  <si>
    <t>―</t>
  </si>
  <si>
    <t>AQ</t>
  </si>
  <si>
    <t>ADI-R</t>
  </si>
  <si>
    <t>CAARS</t>
  </si>
  <si>
    <t>M-CHAT</t>
  </si>
  <si>
    <t>PARS-TR</t>
  </si>
  <si>
    <t>-</t>
  </si>
  <si>
    <t>HDS-R</t>
  </si>
  <si>
    <t>FAB</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</si>
  <si>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</si>
  <si>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</si>
  <si>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</si>
  <si>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</si>
  <si>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</si>
  <si>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</si>
  <si>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</si>
  <si>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</si>
  <si>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</si>
  <si>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</si>
  <si>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</si>
  <si>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</si>
  <si>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</si>
  <si>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</si>
  <si>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</si>
  <si>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</si>
  <si>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</si>
  <si>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</si>
  <si>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</si>
  <si>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</si>
  <si>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</si>
  <si>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</si>
  <si>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</si>
  <si>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</si>
  <si>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</si>
  <si>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</si>
  <si>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</si>
  <si>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</si>
  <si>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</si>
  <si>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</si>
  <si>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</si>
  <si>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</si>
  <si>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</si>
  <si>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</si>
  <si>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</si>
  <si>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</si>
  <si>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</si>
  <si>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</si>
  <si>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</si>
  <si>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</si>
  <si>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</si>
  <si>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</si>
  <si>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</si>
  <si>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</si>
  <si>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</si>
  <si>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</si>
  <si>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</si>
  <si>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</si>
  <si>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</si>
  <si>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</si>
  <si>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</si>
  <si>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</si>
  <si>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</si>
  <si>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</si>
  <si>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</si>
  <si>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</si>
  <si>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</si>
  <si>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</si>
  <si>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</si>
  <si>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</si>
  <si>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</si>
  <si>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</si>
  <si>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</si>
  <si>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</si>
  <si>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</si>
  <si>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</si>
  <si>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</si>
  <si>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</si>
  <si>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</si>
  <si>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</si>
  <si>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</si>
  <si>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</si>
  <si>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</si>
  <si>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</si>
  <si>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</si>
  <si>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</si>
  <si>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</si>
  <si>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</si>
  <si>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</si>
  <si>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</si>
  <si>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</si>
  <si>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</si>
  <si>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</si>
  <si>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</si>
  <si>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</si>
  <si>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</si>
  <si>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</si>
  <si>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</si>
  <si>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</si>
  <si>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</si>
  <si>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</si>
  <si>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</si>
  <si>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</si>
  <si>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</si>
  <si>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</si>
  <si>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</si>
  <si>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</si>
  <si>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</si>
  <si>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</si>
  <si>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</si>
  <si>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</si>
  <si>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</si>
  <si>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</si>
  <si>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</si>
  <si>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</si>
  <si>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</si>
  <si>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</si>
  <si>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</si>
  <si>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</si>
  <si>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</si>
  <si>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</si>
  <si>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</si>
  <si>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r>
      <t>1.</t>
    </r>
    <r>
      <rPr>
        <sz val="10"/>
        <rFont val="ＭＳ Ｐゴシック"/>
        <family val="3"/>
        <charset val="128"/>
      </rPr>
      <t>公認心理師の職責【チェックリスト</t>
    </r>
    <r>
      <rPr>
        <sz val="10"/>
        <rFont val="Arial"/>
        <family val="2"/>
      </rPr>
      <t>No.1~22</t>
    </r>
    <r>
      <rPr>
        <sz val="10"/>
        <rFont val="ＭＳ Ｐゴシック"/>
        <family val="3"/>
        <charset val="128"/>
      </rPr>
      <t>】</t>
    </r>
    <phoneticPr fontId="4"/>
  </si>
  <si>
    <r>
      <t>2.</t>
    </r>
    <r>
      <rPr>
        <sz val="10"/>
        <rFont val="ＭＳ Ｐゴシック"/>
        <family val="3"/>
        <charset val="128"/>
      </rPr>
      <t>関係行政論（保健医療）【</t>
    </r>
    <r>
      <rPr>
        <sz val="10"/>
        <rFont val="Arial"/>
        <family val="2"/>
      </rPr>
      <t>No.23~31</t>
    </r>
    <r>
      <rPr>
        <sz val="10"/>
        <rFont val="ＭＳ Ｐゴシック"/>
        <family val="3"/>
        <charset val="128"/>
      </rPr>
      <t>】</t>
    </r>
    <phoneticPr fontId="4"/>
  </si>
  <si>
    <r>
      <t>3.</t>
    </r>
    <r>
      <rPr>
        <sz val="10"/>
        <rFont val="ＭＳ Ｐゴシック"/>
        <family val="3"/>
        <charset val="128"/>
      </rPr>
      <t>関係行政論（福祉）【</t>
    </r>
    <r>
      <rPr>
        <sz val="10"/>
        <rFont val="Arial"/>
        <family val="2"/>
      </rPr>
      <t>No.32~45</t>
    </r>
    <r>
      <rPr>
        <sz val="10"/>
        <rFont val="ＭＳ Ｐゴシック"/>
        <family val="3"/>
        <charset val="128"/>
      </rPr>
      <t>】</t>
    </r>
    <phoneticPr fontId="4"/>
  </si>
  <si>
    <r>
      <t>4.</t>
    </r>
    <r>
      <rPr>
        <sz val="10"/>
        <rFont val="ＭＳ Ｐゴシック"/>
        <family val="3"/>
        <charset val="128"/>
      </rPr>
      <t>関係行政論（教育）【</t>
    </r>
    <r>
      <rPr>
        <sz val="10"/>
        <rFont val="Arial"/>
        <family val="2"/>
      </rPr>
      <t>No.46~56</t>
    </r>
    <r>
      <rPr>
        <sz val="10"/>
        <rFont val="ＭＳ Ｐゴシック"/>
        <family val="3"/>
        <charset val="128"/>
      </rPr>
      <t>】</t>
    </r>
    <phoneticPr fontId="4"/>
  </si>
  <si>
    <r>
      <t>5.</t>
    </r>
    <r>
      <rPr>
        <sz val="10"/>
        <rFont val="ＭＳ Ｐゴシック"/>
        <family val="3"/>
        <charset val="128"/>
      </rPr>
      <t>関係行政論（司法・犯罪）【</t>
    </r>
    <r>
      <rPr>
        <sz val="10"/>
        <rFont val="Arial"/>
        <family val="2"/>
      </rPr>
      <t>No.57~63</t>
    </r>
    <r>
      <rPr>
        <sz val="10"/>
        <rFont val="ＭＳ Ｐゴシック"/>
        <family val="3"/>
        <charset val="128"/>
      </rPr>
      <t>】</t>
    </r>
    <phoneticPr fontId="4"/>
  </si>
  <si>
    <r>
      <t>6.</t>
    </r>
    <r>
      <rPr>
        <sz val="10"/>
        <rFont val="ＭＳ Ｐゴシック"/>
        <family val="3"/>
        <charset val="128"/>
      </rPr>
      <t>関係行政論（産業・労働）【</t>
    </r>
    <r>
      <rPr>
        <sz val="10"/>
        <rFont val="Arial"/>
        <family val="2"/>
      </rPr>
      <t>No.64~71</t>
    </r>
    <r>
      <rPr>
        <sz val="10"/>
        <rFont val="ＭＳ Ｐゴシック"/>
        <family val="3"/>
        <charset val="128"/>
      </rPr>
      <t>】</t>
    </r>
    <phoneticPr fontId="4"/>
  </si>
  <si>
    <r>
      <t>7.</t>
    </r>
    <r>
      <rPr>
        <sz val="10"/>
        <rFont val="ＭＳ Ｐゴシック"/>
        <family val="3"/>
        <charset val="128"/>
      </rPr>
      <t>精神医学を含む医学（心身機能と身体構造及び様々な疾病や障害）【</t>
    </r>
    <r>
      <rPr>
        <sz val="10"/>
        <rFont val="Arial"/>
        <family val="2"/>
      </rPr>
      <t>No.72~74</t>
    </r>
    <r>
      <rPr>
        <sz val="10"/>
        <rFont val="ＭＳ Ｐゴシック"/>
        <family val="3"/>
        <charset val="128"/>
      </rPr>
      <t>】</t>
    </r>
    <phoneticPr fontId="4"/>
  </si>
  <si>
    <r>
      <t>8.</t>
    </r>
    <r>
      <rPr>
        <sz val="10"/>
        <rFont val="ＭＳ Ｐゴシック"/>
        <family val="3"/>
        <charset val="128"/>
      </rPr>
      <t>精神医学を含む医学（がん、難病などの心理に関する支援が必要な主な疾病）【</t>
    </r>
    <r>
      <rPr>
        <sz val="10"/>
        <rFont val="Arial"/>
        <family val="2"/>
      </rPr>
      <t>No.75~84</t>
    </r>
    <r>
      <rPr>
        <sz val="10"/>
        <rFont val="ＭＳ Ｐゴシック"/>
        <family val="3"/>
        <charset val="128"/>
      </rPr>
      <t>】</t>
    </r>
    <phoneticPr fontId="4"/>
  </si>
  <si>
    <r>
      <t>9.</t>
    </r>
    <r>
      <rPr>
        <sz val="10"/>
        <rFont val="ＭＳ Ｐゴシック"/>
        <family val="3"/>
        <charset val="128"/>
      </rPr>
      <t>精神医学を含む医学（精神疾患総論）【</t>
    </r>
    <r>
      <rPr>
        <sz val="10"/>
        <rFont val="Arial"/>
        <family val="2"/>
      </rPr>
      <t>No.85~87</t>
    </r>
    <r>
      <rPr>
        <sz val="10"/>
        <rFont val="ＭＳ Ｐゴシック"/>
        <family val="3"/>
        <charset val="128"/>
      </rPr>
      <t>】</t>
    </r>
    <phoneticPr fontId="4"/>
  </si>
  <si>
    <r>
      <t>10.</t>
    </r>
    <r>
      <rPr>
        <sz val="10"/>
        <rFont val="ＭＳ Ｐゴシック"/>
        <family val="3"/>
        <charset val="128"/>
      </rPr>
      <t>精神医学を含む医学（向精神薬をはじめとする薬剤による心身の変化）【</t>
    </r>
    <r>
      <rPr>
        <sz val="10"/>
        <rFont val="Arial"/>
        <family val="2"/>
      </rPr>
      <t>No.88~106</t>
    </r>
    <r>
      <rPr>
        <sz val="10"/>
        <rFont val="ＭＳ Ｐゴシック"/>
        <family val="3"/>
        <charset val="128"/>
      </rPr>
      <t>】</t>
    </r>
    <phoneticPr fontId="4"/>
  </si>
  <si>
    <r>
      <t>11.</t>
    </r>
    <r>
      <rPr>
        <sz val="10"/>
        <rFont val="ＭＳ Ｐゴシック"/>
        <family val="3"/>
        <charset val="128"/>
      </rPr>
      <t>精神医学を含む医学（医療機関との連携）【</t>
    </r>
    <r>
      <rPr>
        <sz val="10"/>
        <rFont val="Arial"/>
        <family val="2"/>
      </rPr>
      <t>No.107~109</t>
    </r>
    <r>
      <rPr>
        <sz val="10"/>
        <rFont val="ＭＳ Ｐゴシック"/>
        <family val="3"/>
        <charset val="128"/>
      </rPr>
      <t>】</t>
    </r>
    <phoneticPr fontId="4"/>
  </si>
  <si>
    <r>
      <t>12.</t>
    </r>
    <r>
      <rPr>
        <sz val="10"/>
        <rFont val="ＭＳ Ｐゴシック"/>
        <family val="3"/>
        <charset val="128"/>
      </rPr>
      <t>心理的アセスメントと支援（心理的アセスメント）【</t>
    </r>
    <r>
      <rPr>
        <sz val="10"/>
        <rFont val="Arial"/>
        <family val="2"/>
      </rPr>
      <t>No.110~121</t>
    </r>
    <r>
      <rPr>
        <sz val="10"/>
        <rFont val="ＭＳ Ｐゴシック"/>
        <family val="3"/>
        <charset val="128"/>
      </rPr>
      <t>】</t>
    </r>
    <phoneticPr fontId="4"/>
  </si>
  <si>
    <r>
      <t>13.</t>
    </r>
    <r>
      <rPr>
        <sz val="10"/>
        <rFont val="ＭＳ Ｐゴシック"/>
        <family val="3"/>
        <charset val="128"/>
      </rPr>
      <t>心理的アセスメントと支援（支援）【</t>
    </r>
    <r>
      <rPr>
        <sz val="10"/>
        <rFont val="Arial"/>
        <family val="2"/>
      </rPr>
      <t>No.122~137</t>
    </r>
    <r>
      <rPr>
        <sz val="10"/>
        <rFont val="ＭＳ Ｐゴシック"/>
        <family val="3"/>
        <charset val="128"/>
      </rPr>
      <t>】</t>
    </r>
    <phoneticPr fontId="4"/>
  </si>
  <si>
    <t>2-12b</t>
    <phoneticPr fontId="4"/>
  </si>
  <si>
    <t>2-71b</t>
    <phoneticPr fontId="4"/>
  </si>
  <si>
    <t>2-71c</t>
    <phoneticPr fontId="4"/>
  </si>
  <si>
    <t>チェックリスト</t>
    <phoneticPr fontId="4"/>
  </si>
  <si>
    <r>
      <rPr>
        <sz val="10"/>
        <rFont val="ＭＳ Ｐゴシック"/>
        <family val="3"/>
        <charset val="128"/>
      </rPr>
      <t>クイズ</t>
    </r>
    <r>
      <rPr>
        <sz val="10"/>
        <rFont val="Arial"/>
        <family val="2"/>
      </rPr>
      <t>No</t>
    </r>
    <phoneticPr fontId="4"/>
  </si>
  <si>
    <t>4．心理学・臨床心理学の全体像</t>
  </si>
  <si>
    <t>心理学史について、次のうち正しいものを２つ選べ。</t>
  </si>
  <si>
    <t>Descartes,R.は、人の心は白紙の状態から始まるという生得説を唱えた</t>
  </si>
  <si>
    <t>James,w.は、習慣的行動とその目的といった観点から意識を動的な流れとして扱う機能主義を確立した</t>
  </si>
  <si>
    <t>Wundt,w.は、ライプツィヒ大学に実験心理学研究所を設立し、内観法を用いて個人の意識の全体性を主張した</t>
  </si>
  <si>
    <t>Rogers,C.は、クライエントが自己実現に向かう傾向が働き始める主要条件として「無条件の肯定的尊重」「共感的理解」の２つを論じ、来談者中心療法を確立した</t>
  </si>
  <si>
    <t>Titchener,E.B.は、感覚、心像、感情の３つの要素で意識を説明しようとした構成主義の立場を確立した</t>
  </si>
  <si>
    <t>2・5</t>
  </si>
  <si>
    <t>次のうち、正しい結びつきはどれか選べ。</t>
  </si>
  <si>
    <t>Ellis,A.－実存分析</t>
  </si>
  <si>
    <t>Skinner,B.F.－認知行動療法</t>
  </si>
  <si>
    <t>Wolpe,J.－系統的脱感作法</t>
  </si>
  <si>
    <t>Winnicott,D.W.－個人心理学</t>
  </si>
  <si>
    <t>Adler,A.－分析心理学</t>
  </si>
  <si>
    <t>次のうち、適切なものを選べ。</t>
  </si>
  <si>
    <t>心理力動論的心理療法では、幼少期における養育者との関係の在り方が後の心理的・行動的問題の発生における重要な要因になることが強調されている。</t>
  </si>
  <si>
    <t>心理力動的心理療法は、強迫性障害に適応し得ることが示されており、アルコールや薬物乱用者にも初期から対応できることが示されている。</t>
  </si>
  <si>
    <t>心理力動論的心理療法では、患者の治療者に対する逆転移が主な理解の源になり、治療者の転移は、患者が他者に引き起こすものについて適切な理解を与えると考える。</t>
  </si>
  <si>
    <t>心理力動論的心理療法では、治療過程に対する患者の受容が治療の主な焦点になる。</t>
  </si>
  <si>
    <t>心理力動論的心理療法では、セラピストはクライエントの訴える問題をパーソンセンタードアプローチを用いて、十分に体験されていない自己の側面の探求する。</t>
  </si>
  <si>
    <t>古典的条件づけにおいて、犬が餌に対して唾液を分泌するような生得的な反応を条件反応という。</t>
  </si>
  <si>
    <t>ケーラーは、チンパンジーは観察学習によって問題解決をすることができると主張した。</t>
  </si>
  <si>
    <t>不安や恐怖を段階的に消去する行動療法の一技法をフォーカシングという。</t>
  </si>
  <si>
    <t>目標となる行動過程をスモールステップに分け、達成が容易なものから順に取り組む技法をシェイピングと呼ぶ。</t>
  </si>
  <si>
    <t>ソーンダイクは、問題箱における猫の行動観察から、潜在学習によって問題解決の方法を学習したことを示した。</t>
  </si>
  <si>
    <t>Maslow,A.H.は、欲求階層説を示し、カウンセラーの態度を中核に据えたクライエント中心療法を創始した。</t>
  </si>
  <si>
    <t>システム論的アプローチでは、精神分析の認識論に立脚し、ジョイニングとリフレーミングによって、現実を構成しなおし、安心感や希望が感じられるように新しい現実を構成することを目指す。</t>
  </si>
  <si>
    <t>吉本伊信の開発した内観法は、集団内観と個人内観という２つの形態があり、「していだたいたこと」「して返したこと」「迷惑をかけたこと」の３項目の問いに対して内省を行うものである。</t>
  </si>
  <si>
    <t>森田正馬が２０世紀初頭に創始した森田療法は、喜怒哀楽を人生の自然な一部分であるとしてありのままに受け入れることを目指すアプローチを創始した。</t>
  </si>
  <si>
    <t>Perls,F.S.は、「今、ここ」での気づきを重視し、統合を志向する人格への変容を目的としたゲシュタルト療法を創始した。</t>
  </si>
  <si>
    <t>5．心理学における研究</t>
  </si>
  <si>
    <t>信頼性について説明したもののうち正しいものを一つ選べ</t>
  </si>
  <si>
    <t>再テスト法とは、同じ集団に、形式・難易度などが等質と考えられる2つのテストを同時に実施し、２つのテストの得点間の相関係数を算出する方法のことをいう。</t>
  </si>
  <si>
    <t>平行テスト法とは、同じ集団に同一のテストを、間隔をおいて2度実施し、2回の得点間の相関係数を算出する方法の事をいう。</t>
  </si>
  <si>
    <t>信頼性とは、測定値が、測りたい心理的特性をどの程度的確にとらえらえれているか、その程度を表す概念である。</t>
  </si>
  <si>
    <t>信頼性測定で最も多く用いられるクロンバックのα係数とは、考えらえるすべての折半パターンから信頼性係数を算出し、その平均値をとるものである。</t>
  </si>
  <si>
    <t>信頼性は適切な測定のための十分条件である。</t>
  </si>
  <si>
    <t>妥当性について説明したもののうち誤っているものを一つ選べ</t>
  </si>
  <si>
    <t>妥当性が高ければ信頼性は高い。</t>
  </si>
  <si>
    <t>構成概念妥当性とは、「測定しようとする構成概念が、実際にどれくらい適切に測れているか」という視点で妥当性を検討するものである。</t>
  </si>
  <si>
    <t>基準関連妥当性とは、「理論的に関連が予測されれる外的基準と、どの程度関連しているか」という視点で妥当性を検討したものである。</t>
  </si>
  <si>
    <t>内容的妥当性とは、「測定概念に関わる領域を、網羅できてるか」という視点で妥当性を検討するものである。</t>
  </si>
  <si>
    <t>外的妥当性とは因果推論の適切さを表すものである。</t>
  </si>
  <si>
    <t>尺度について、正しい組み合わせを一つ選べ</t>
  </si>
  <si>
    <t>電話番号－名義尺度
成績の順位―順序尺度
重さ―比尺度
西暦ー間隔尺度</t>
  </si>
  <si>
    <t>電話番号－順序尺度
成績の順位－比尺度
重さ－間隔尺度
西暦－名義尺度</t>
  </si>
  <si>
    <t>電話番号－名義尺度
成績の順位－順序尺度
重さ－間隔尺度
西暦－比尺度</t>
  </si>
  <si>
    <t>電話番号－名義尺度
成績の順位－間隔尺度
重さ－比尺度
西暦－順序尺度</t>
  </si>
  <si>
    <t>電話番号－間隔尺度
成績の順位－名義尺度
重さ－比尺度
西暦－順序尺度</t>
  </si>
  <si>
    <t>仮説検定と推定について正しいものを一つ選べ</t>
  </si>
  <si>
    <t>有意水準5％の片側検定を行った時、p値が0.0176であった場合、この帰無仮説は棄却されない。</t>
  </si>
  <si>
    <t>第1種の誤りとは、帰無仮説を棄却したときに起こる可能性がある誤りのことである。</t>
  </si>
  <si>
    <t>第2種の誤りを犯す確率は、有意水準と等しい。</t>
  </si>
  <si>
    <t>仮説検定は標本の大きさが大きいと帰無仮説が棄却されにくいため、効果量も考慮する必要がある。</t>
  </si>
  <si>
    <t>帰無仮説とは検定において、標本間に差があるとする仮説である。</t>
  </si>
  <si>
    <t>分析方法について正しいものを一つ選べ</t>
  </si>
  <si>
    <t>ノンパラメトリック検定は、質的変数に対して適用されることが多い。代表的な方法として、マン－ホイットニーのU検定、ボンフェローニ法等がある。</t>
  </si>
  <si>
    <t>分散分析では、帰無仮説を棄却した後に、有意差の数と場所を特定するために、多重比較という事後検定を必要とする。</t>
  </si>
  <si>
    <t>因子分析では、因子抽出と因子回転の2つの段階があり、因子回転では、直行回転のプロマックス回転や斜交回転のバリマックス回転が利用される。</t>
  </si>
  <si>
    <t>重回帰分析において、基準変数と予測値との相関係数を銃相関係数、銃相関係数を2乗したものを偏回帰係数と呼ぶ。</t>
  </si>
  <si>
    <t>6．心理学に関する実験</t>
  </si>
  <si>
    <t xml:space="preserve">実験計画の立案に関し、適切でないものを1つ選べ。
</t>
  </si>
  <si>
    <t>実験とは、独立変数と従属変数の記録を行うことである。</t>
  </si>
  <si>
    <t>統制群とは、実験者がなんらかの操作を行わない群のことである。</t>
  </si>
  <si>
    <t>同じ実験参加者群全ての実験条件を割り当てる方法を参加者内計画という。</t>
  </si>
  <si>
    <t>異なる実験参加者群に別々の条件を割り当てる方法を、参加者間計画という。</t>
  </si>
  <si>
    <t>参加者間計画は、実験参加者の負担が大きいが、トータルの実験参加者数が少なくなる。</t>
  </si>
  <si>
    <t>実験結果の解釈と報告書作成について、適切でないものを１つ選べ。</t>
  </si>
  <si>
    <t>「問題」では、研究の目的と仮説を提示する。</t>
  </si>
  <si>
    <t>「方法」では、実験計画、実験参加者、材料、手続きなどについて正確に記述する。</t>
  </si>
  <si>
    <t>「結果」では、データの分析手続きを明示し、図や表を用いて統計結果などを記述する。</t>
  </si>
  <si>
    <t>「考察」では、先行研究の文献レビューを行い、明らかになっていることと今後明らかにすべきことの区分けをする。</t>
  </si>
  <si>
    <t xml:space="preserve">「文献」では、本文と文献の照応関係を確認し、直接読んでいない文献の孫引きをする場合には、孫引きであることを明示する。
</t>
  </si>
  <si>
    <t xml:space="preserve">実験計画法の祖であるFisher,R,A.が重視した実験の三原則として正しいものを１つ選べ。
</t>
  </si>
  <si>
    <t xml:space="preserve">恒常化、操作化、個別化
</t>
  </si>
  <si>
    <t xml:space="preserve">恒常化、無作為化、一般化
</t>
  </si>
  <si>
    <t xml:space="preserve">繰返し、無作為化、局所管理
</t>
  </si>
  <si>
    <t xml:space="preserve">繰返し、個別化、局所管理
</t>
  </si>
  <si>
    <t>繰返し、操作化、局所管理</t>
  </si>
  <si>
    <t xml:space="preserve">実験に関する以下の記述のうち、適切でないものを１つ選べ。
</t>
  </si>
  <si>
    <t>研究実施前に、参加者に対して目的やリスクを説明し、同意を得る必要がある。</t>
  </si>
  <si>
    <t xml:space="preserve">実験の目的に気づかれることが実験結果に影響する場合は、うその目的を告げて実施、終了後にデブリーフィングを行う。
</t>
  </si>
  <si>
    <t xml:space="preserve">.研究参加者が子どもの場合は、保護者から同意を得る。
</t>
  </si>
  <si>
    <t xml:space="preserve">インフォームド・コンセントについては、ヘルシンキ宣言では触れられていない。
</t>
  </si>
  <si>
    <t>実験における「だまし」をディセプションと呼ぶ。</t>
  </si>
  <si>
    <t>剰余変数の説明として、正しいものを選べ。</t>
  </si>
  <si>
    <t xml:space="preserve">実験参加者の行動や生理的変化などの観察対象
</t>
  </si>
  <si>
    <t xml:space="preserve">実験者が操作する要因
</t>
  </si>
  <si>
    <t xml:space="preserve">回帰分析の説明変数
</t>
  </si>
  <si>
    <t xml:space="preserve">実験者は操作していないのに、実験結果に影響を及ぼす要因
</t>
  </si>
  <si>
    <t xml:space="preserve">.課題の難易度と回答率での回答率。
</t>
  </si>
  <si>
    <t>心理学実験や調査に関する説明について、適切でないものを１つ選びなさい。</t>
  </si>
  <si>
    <t>実験において「因果関係」とは、独立変数（X)を操作することによる従属変数（Y)への影響のことである。</t>
  </si>
  <si>
    <t>「独立変数」には、刺激の提示方法や提示時間、提示間隔、実験参加者の属性等が当てはまる。</t>
  </si>
  <si>
    <t>Fisher,R.A.の実験の３原則は、反復、恒常化、局所管理である。</t>
  </si>
  <si>
    <t>「剰余変数」とは、独立変数（X)以外で従属変数（Y)に影響を及ぼす可能性のある変数のことである。</t>
  </si>
  <si>
    <t>調査において、「説明変数」とは、変数（Y)の違いを説明するために設定される変数のことである。</t>
  </si>
  <si>
    <t>実験計画について正しいものを２つ選びなさい。</t>
  </si>
  <si>
    <t>実験計画法の祖であるFisher,R.Aは、農業試験場の研究員であり、適切な実施のための方法論として実験計画法という学問分野を確立した。</t>
  </si>
  <si>
    <t>標本の無作為抽出を行えば、無作為化割付を行わなくてもよい。</t>
  </si>
  <si>
    <t>シングルケース実験計画では、統計的検定を行ってはいけない。</t>
  </si>
  <si>
    <t>実験計画の内的妥当性とは、得られた結果から確かに独立変数が従属変数に影響を与えていると因果関係を特定できる程度のことである。</t>
  </si>
  <si>
    <t>独立変数の操作、介入を行う実験群と、無介入もしくは別介入を行う統制群に被験者を無作為化割付により群分けする実験計画はRCTと呼ばれ、内的妥当性が低い。</t>
  </si>
  <si>
    <t>1,4</t>
  </si>
  <si>
    <t>「剰余変数」の統制の例として、適当でないものを1つ選びなさい。</t>
  </si>
  <si>
    <t>除去化</t>
  </si>
  <si>
    <t>恒常化</t>
  </si>
  <si>
    <t>個別化</t>
  </si>
  <si>
    <t>均衡化</t>
  </si>
  <si>
    <t>統計的調整化</t>
  </si>
  <si>
    <t>報告書を作成する上での注意点について、適切でないものを１つ選びなさい。</t>
  </si>
  <si>
    <t>実験や観察をおこなった場合は、図版などの刺激，刺激を呈示したりデータを計測するための装置など用いた材料を記述する。必要ならば装置や刺激の写真やイラスト、観察現場の写真などがあるとよりわかりやすい。</t>
  </si>
  <si>
    <t>実験参加者の人数と属性の記述は必須であるが、属性においては性別と年齢をおさえておけば、その他の能力や経験等は記述しなくてもよい。</t>
  </si>
  <si>
    <t>方法では、標準的方法あるいは同一方法を用いた既刊論文がある場合には，それを引用して記述を簡略にすることもできる</t>
  </si>
  <si>
    <t>実験手続きでは、時間の流れに沿って、実験者は何をしたか，実験参加者は何をしたか，装置がどのように動作し，刺激はどのように提示されたか，実験参加者にはどのような教示が与えられたか等を記述しなければならない。</t>
  </si>
  <si>
    <t>欠測を伴うデータを分析する場合には，欠測の頻度や件数を示すとともに，欠測の発生について経験的あるいは理論的な説明を記述する。</t>
  </si>
  <si>
    <t>本文中への引用方法、または引用文献に関する説明について、適切でないものを１つ選びなさい。（公益社団法人日本心理学会「執筆・投稿の手びき」参照）</t>
  </si>
  <si>
    <t>本文中に文献を引用する場合，著者名（姓）の直後に刊行年を添える。</t>
  </si>
  <si>
    <t>著者が3─5 名の共著の場合は，初出の際には全著者名を書く。2 度目以後は，第1著者名を書き，第2 著者以降は日本語文献では「他」，英語文献では“et al.”と略記する。</t>
  </si>
  <si>
    <t>図や表について本文で言及するときは，Figure 1，Table 1 のように表記し，「下図」，「次表」などの表現は用いない。</t>
  </si>
  <si>
    <t>表記が2 行以上にわたる場合は，2 行目以降を全角2 文字（半角4 文字）分字下げする。</t>
  </si>
  <si>
    <t>原則的には著者名（姓）のアルファベット順とし，日本語文献と外国語文献は分けて記述する。</t>
  </si>
  <si>
    <t>7．知覚及び認知</t>
  </si>
  <si>
    <t>刺激を連続して与えると、嗅覚などの感覚の感受性に変化が起こる。これを何というか。</t>
  </si>
  <si>
    <t>適応</t>
  </si>
  <si>
    <t>順応</t>
  </si>
  <si>
    <t>体制化</t>
  </si>
  <si>
    <t>自動化</t>
  </si>
  <si>
    <t>適性化</t>
  </si>
  <si>
    <t>長期記憶を情報の内容によってみた時、[どのように]についての記憶をなんというか。</t>
  </si>
  <si>
    <t>展望的記憶</t>
  </si>
  <si>
    <t>自伝的記憶</t>
  </si>
  <si>
    <t>非宣言的記憶</t>
  </si>
  <si>
    <t>シンボリック記憶</t>
  </si>
  <si>
    <t>エピソード記憶</t>
  </si>
  <si>
    <t>現在までに提唱されている聴覚説に当てはまらないものはどれか。</t>
  </si>
  <si>
    <t>共鳴説</t>
  </si>
  <si>
    <t>同一要素説</t>
  </si>
  <si>
    <t>進行波説</t>
  </si>
  <si>
    <t>電話説</t>
  </si>
  <si>
    <t>斉射説</t>
  </si>
  <si>
    <t>ある物体の観察距離を変えても、あまり見えの大きさに変化はない。このように同じ知覚を与えようとする見え方の性質をなんというか。</t>
  </si>
  <si>
    <t>視差</t>
  </si>
  <si>
    <t>輻輳</t>
  </si>
  <si>
    <t>恒常性</t>
  </si>
  <si>
    <t>調節</t>
  </si>
  <si>
    <t>均衡</t>
  </si>
  <si>
    <t>記憶の過程は次のうちどれか。</t>
  </si>
  <si>
    <t>記銘→忘却→符号化</t>
  </si>
  <si>
    <t>符号化→貯蔵→検索</t>
  </si>
  <si>
    <t>貯蔵→検索→保持</t>
  </si>
  <si>
    <t>想起→検索→貯蔵</t>
  </si>
  <si>
    <t>符号化→検索→保持</t>
  </si>
  <si>
    <r>
      <rPr>
        <sz val="10"/>
        <color rgb="FF000000"/>
        <rFont val="游ゴシック"/>
        <family val="3"/>
        <charset val="128"/>
      </rPr>
      <t>次の効果のうち視覚と聴覚の相互作用があるものはどれか１つ選べ。</t>
    </r>
  </si>
  <si>
    <r>
      <rPr>
        <sz val="10"/>
        <color rgb="FF000000"/>
        <rFont val="游ゴシック"/>
        <family val="3"/>
        <charset val="128"/>
      </rPr>
      <t>スリーパー効果</t>
    </r>
  </si>
  <si>
    <r>
      <rPr>
        <sz val="10"/>
        <color rgb="FF000000"/>
        <rFont val="游ゴシック"/>
        <family val="3"/>
        <charset val="128"/>
      </rPr>
      <t>ホーソン効果</t>
    </r>
  </si>
  <si>
    <r>
      <rPr>
        <sz val="10"/>
        <color rgb="FF000000"/>
        <rFont val="游ゴシック"/>
        <family val="3"/>
        <charset val="128"/>
      </rPr>
      <t>ブーメラン効果</t>
    </r>
  </si>
  <si>
    <r>
      <rPr>
        <sz val="10"/>
        <color rgb="FF000000"/>
        <rFont val="游ゴシック"/>
        <family val="3"/>
        <charset val="128"/>
      </rPr>
      <t>ハロー効果</t>
    </r>
  </si>
  <si>
    <r>
      <rPr>
        <sz val="10"/>
        <color rgb="FF000000"/>
        <rFont val="游ゴシック"/>
        <family val="3"/>
        <charset val="128"/>
      </rPr>
      <t>マガーク効果</t>
    </r>
  </si>
  <si>
    <r>
      <rPr>
        <sz val="10"/>
        <color rgb="FF000000"/>
        <rFont val="游ゴシック"/>
        <family val="3"/>
        <charset val="128"/>
      </rPr>
      <t>作動記憶に関係のある記憶はどれか１つ選べ。</t>
    </r>
  </si>
  <si>
    <r>
      <rPr>
        <sz val="10"/>
        <color rgb="FF000000"/>
        <rFont val="游ゴシック"/>
        <family val="3"/>
        <charset val="128"/>
      </rPr>
      <t>長期記憶</t>
    </r>
  </si>
  <si>
    <r>
      <rPr>
        <sz val="10"/>
        <color rgb="FF000000"/>
        <rFont val="游ゴシック"/>
        <family val="3"/>
        <charset val="128"/>
      </rPr>
      <t>短期記憶</t>
    </r>
  </si>
  <si>
    <r>
      <rPr>
        <sz val="10"/>
        <color rgb="FF000000"/>
        <rFont val="游ゴシック"/>
        <family val="3"/>
        <charset val="128"/>
      </rPr>
      <t>手続き記憶</t>
    </r>
  </si>
  <si>
    <r>
      <rPr>
        <sz val="10"/>
        <color rgb="FF000000"/>
        <rFont val="游ゴシック"/>
        <family val="3"/>
        <charset val="128"/>
      </rPr>
      <t>意味記憶</t>
    </r>
  </si>
  <si>
    <r>
      <rPr>
        <sz val="10"/>
        <color rgb="FF000000"/>
        <rFont val="游ゴシック"/>
        <family val="3"/>
        <charset val="128"/>
      </rPr>
      <t>エピソード記憶</t>
    </r>
  </si>
  <si>
    <r>
      <rPr>
        <sz val="10"/>
        <color rgb="FF000000"/>
        <rFont val="游ゴシック"/>
        <family val="3"/>
        <charset val="128"/>
      </rPr>
      <t>群化の要因（ゲシュタルト要因）と無関係な要因はどれか１つ選べ。</t>
    </r>
  </si>
  <si>
    <r>
      <rPr>
        <sz val="10"/>
        <color rgb="FF000000"/>
        <rFont val="游ゴシック"/>
        <family val="3"/>
        <charset val="128"/>
      </rPr>
      <t>接近</t>
    </r>
  </si>
  <si>
    <r>
      <rPr>
        <sz val="10"/>
        <color rgb="FF000000"/>
        <rFont val="游ゴシック"/>
        <family val="3"/>
        <charset val="128"/>
      </rPr>
      <t>よい連続</t>
    </r>
  </si>
  <si>
    <t>閉合</t>
  </si>
  <si>
    <t>類同</t>
  </si>
  <si>
    <r>
      <t>ΔI</t>
    </r>
    <r>
      <rPr>
        <sz val="10"/>
        <color rgb="FF000000"/>
        <rFont val="游ゴシック"/>
        <family val="3"/>
        <charset val="128"/>
      </rPr>
      <t>（弁別閾）</t>
    </r>
    <r>
      <rPr>
        <sz val="10"/>
        <color rgb="FF000000"/>
        <rFont val="Arial"/>
        <family val="2"/>
      </rPr>
      <t>/ I</t>
    </r>
    <r>
      <rPr>
        <sz val="10"/>
        <color rgb="FF000000"/>
        <rFont val="游ゴシック"/>
        <family val="3"/>
        <charset val="128"/>
      </rPr>
      <t>（刺激量）＝</t>
    </r>
    <r>
      <rPr>
        <sz val="10"/>
        <color rgb="FF000000"/>
        <rFont val="Arial"/>
        <family val="2"/>
      </rPr>
      <t xml:space="preserve"> k</t>
    </r>
    <r>
      <rPr>
        <sz val="10"/>
        <color rgb="FF000000"/>
        <rFont val="游ゴシック"/>
        <family val="3"/>
        <charset val="128"/>
      </rPr>
      <t>（定数）の式で表される法則はどれか１つ選べ。</t>
    </r>
  </si>
  <si>
    <r>
      <t>Emmert,E.</t>
    </r>
    <r>
      <rPr>
        <sz val="10"/>
        <color rgb="FF000000"/>
        <rFont val="游ゴシック"/>
        <family val="3"/>
        <charset val="128"/>
      </rPr>
      <t>の法則</t>
    </r>
  </si>
  <si>
    <r>
      <t>Fechner,G.T.</t>
    </r>
    <r>
      <rPr>
        <sz val="10"/>
        <color rgb="FF000000"/>
        <rFont val="游ゴシック"/>
        <family val="3"/>
        <charset val="128"/>
      </rPr>
      <t>の法則</t>
    </r>
  </si>
  <si>
    <r>
      <t>Weber,E.H.</t>
    </r>
    <r>
      <rPr>
        <sz val="10"/>
        <color rgb="FF000000"/>
        <rFont val="游ゴシック"/>
        <family val="3"/>
        <charset val="128"/>
      </rPr>
      <t>の法則</t>
    </r>
  </si>
  <si>
    <r>
      <t>Darwin,C.R.</t>
    </r>
    <r>
      <rPr>
        <sz val="10"/>
        <color rgb="FF000000"/>
        <rFont val="游ゴシック"/>
        <family val="3"/>
        <charset val="128"/>
      </rPr>
      <t>の法則</t>
    </r>
  </si>
  <si>
    <r>
      <t>Stevens,S.S.</t>
    </r>
    <r>
      <rPr>
        <sz val="10"/>
        <color rgb="FF000000"/>
        <rFont val="游ゴシック"/>
        <family val="3"/>
        <charset val="128"/>
      </rPr>
      <t>の法則</t>
    </r>
  </si>
  <si>
    <r>
      <t>Wason,P.C.</t>
    </r>
    <r>
      <rPr>
        <sz val="10"/>
        <color rgb="FF000000"/>
        <rFont val="游ゴシック"/>
        <family val="3"/>
        <charset val="128"/>
      </rPr>
      <t>によって考案された演繹的推論の研究で使用された課題はどれか１つ選べ。</t>
    </r>
  </si>
  <si>
    <r>
      <rPr>
        <sz val="10"/>
        <color rgb="FF000000"/>
        <rFont val="游ゴシック"/>
        <family val="3"/>
        <charset val="128"/>
      </rPr>
      <t>４枚カード問題</t>
    </r>
  </si>
  <si>
    <t>NEO-PI-R</t>
  </si>
  <si>
    <r>
      <rPr>
        <sz val="10"/>
        <color rgb="FF000000"/>
        <rFont val="游ゴシック"/>
        <family val="3"/>
        <charset val="128"/>
      </rPr>
      <t>ハノイの塔</t>
    </r>
  </si>
  <si>
    <r>
      <t>KJ</t>
    </r>
    <r>
      <rPr>
        <sz val="10"/>
        <color rgb="FF000000"/>
        <rFont val="游ゴシック"/>
        <family val="3"/>
        <charset val="128"/>
      </rPr>
      <t>法</t>
    </r>
  </si>
  <si>
    <r>
      <rPr>
        <sz val="10"/>
        <color rgb="FF000000"/>
        <rFont val="游ゴシック"/>
        <family val="3"/>
        <charset val="128"/>
      </rPr>
      <t>囚人ジレンマゲーム</t>
    </r>
  </si>
  <si>
    <r>
      <t>8</t>
    </r>
    <r>
      <rPr>
        <b/>
        <sz val="10"/>
        <color rgb="FF000000"/>
        <rFont val="游ゴシック"/>
        <family val="3"/>
        <charset val="128"/>
      </rPr>
      <t>．学習及び言語</t>
    </r>
  </si>
  <si>
    <t>学習に関する記述のうち誤っているものを二つえらべ。</t>
  </si>
  <si>
    <t>ある行動に対して嫌悪刺激を除去すると、反応が減少する手続きをオミッション訓練という。</t>
  </si>
  <si>
    <t>シェイピングにおいて、正の強化を一度に与えずにできるだけ少ない量の強化にすることをスモール・ステップの原理、標的となる行動がみられた場合にすぐに強化することは即時強化の原則という。</t>
  </si>
  <si>
    <t>強化刺激には餌のように生得的に報酬価を持つ一次強化刺激と、一次刺激との条件づけによって報酬価を獲得した２次強化刺激がある。</t>
  </si>
  <si>
    <t>オペラント条件づけにおいてさなざまな強化スケジュールがあるが、変動比率スケジュールより変動間隔スケジュールよりものほうが消去抵抗が大きい。</t>
  </si>
  <si>
    <t>ある刺激が提示されたときだけ強化を行い、類似する刺激のときは強化しない手続きを弁別手続きという。</t>
  </si>
  <si>
    <t>2,4</t>
  </si>
  <si>
    <t>学習の理論の次の組み合わせのうち誤っているものを二つ選べ。</t>
  </si>
  <si>
    <t>ソーンダイク・・・・・試行錯誤学習</t>
  </si>
  <si>
    <t>バンデューラ・・・・社会的学習理論</t>
  </si>
  <si>
    <t>トールマン・・・・洞察学習</t>
  </si>
  <si>
    <t>スキナー箱・・・・オペラント条件づけ</t>
  </si>
  <si>
    <t>ケーラー・・・・・潜在学習</t>
  </si>
  <si>
    <t>3,5</t>
  </si>
  <si>
    <t>学習に関する記述のうち妥当でないものを一つ選べ。</t>
  </si>
  <si>
    <t>ある運動を学習すると、それに類似した動作を含む運動の修得に対して促進効果（正の転移）がみられ、拮抗した動作を含む運動に対しては抑制効果（負の転移）がみられる。</t>
  </si>
  <si>
    <t>ワトソンは恐怖は嫌悪条件づけで獲得された条件反応であり、消去や模倣学習で除去が可能であると示した。</t>
  </si>
  <si>
    <t>系統的脱感作法は、不安階層表を作成し漸次的筋弛緩訓練の後、恐怖反応が弱いものからリラックス訓練で不安を取り除く方法である。</t>
  </si>
  <si>
    <t>フラッティングはオペラント条件付けの消去を応用したもので、本人の同意を得て恐怖刺激にさらすことによって恐怖の消去を促す。</t>
  </si>
  <si>
    <t>弁別訓練で弁別刺激の類似度を高めて弁別を次第に難しくすると混乱して容易な課題さえできなくなることがあり、これを実験神経症という。</t>
  </si>
  <si>
    <t>子どもの言語発達過程についての次の記述のうち、適切でないものを選べ。</t>
  </si>
  <si>
    <t>子どもの初語は一歳前後であり、３歳近くになると話すことができることばが急激に増加するが、これを語彙爆発という。</t>
  </si>
  <si>
    <t>一歳後半の子どもは単語の意味とそのカテゴリーまで含めて推測できるようになり、急速な勢いで語を獲得していけるようになると考えている。</t>
  </si>
  <si>
    <t>生後２・３ヵ月ころまでにはクーイングができるようになり６か月頃には声遊びが観察され８か月過ぎには規準喃語がみられる。</t>
  </si>
  <si>
    <t>単語の意味の学習にとって大切な「指さしの理解」も含む共同注意は１歳ころからできはじめる考えられている。</t>
  </si>
  <si>
    <t>適切な時期までに子どもが言語的な環境にいないと、それ以降言語獲得は非常に難しくなると言われている。</t>
  </si>
  <si>
    <t>言語の障害について延べている次の記述のうち適切でないものを選べ。</t>
  </si>
  <si>
    <t>知的障害ではないのに文章を読むときに文字や行の読み飛ばしなどが頻繁に生じることをディスレクシアという。</t>
  </si>
  <si>
    <t>いったん獲得できていた言語機能が脳出血などの脳損傷によって障害された状態になることを、失語症という。</t>
  </si>
  <si>
    <t>咽頭以降の経路の障害で正しい発話ができないことを構音障害という。</t>
  </si>
  <si>
    <t>場面や状況で全く話せなくなる緘黙症、どもってうまく話せない吃音症なども言語学的問題によって生じるとされている。</t>
  </si>
  <si>
    <t>人の行動が変化する学習の過程に関する組み合わせとして適切なのはどれか。一つ選べ。</t>
  </si>
  <si>
    <t>古典的条件付け―　　三項随伴性</t>
  </si>
  <si>
    <t>オペラント条件付け―洞察学習</t>
  </si>
  <si>
    <t>社会的学習―　　　　　対呈示強化</t>
  </si>
  <si>
    <t>初期学習―　　　　　　潜在学習</t>
  </si>
  <si>
    <t>学習の生物学的制約―味覚嫌悪学習</t>
  </si>
  <si>
    <t>逃避-回避学習について正しいのはどれか。一つ選べ。</t>
  </si>
  <si>
    <t>恐怖条件付けに基づいているため，逃避-回避反応の消去抵抗は低い</t>
  </si>
  <si>
    <t>電撃などの嫌悪刺激からの逃避や回避が正の強化となって生じる</t>
  </si>
  <si>
    <t>ラットなどを対象とする動物実験の場合には，種の生得的触発機構を考慮する</t>
  </si>
  <si>
    <t>回避学習が成立する前に逃避反応の学習が起こる</t>
  </si>
  <si>
    <t>学習成立の要件として，馴化と脱馴化が重要である</t>
  </si>
  <si>
    <t>自己効力感について正しいのはどれか。一つ選べ。</t>
  </si>
  <si>
    <t>行動の生起に影響を与える認知的変数である</t>
  </si>
  <si>
    <t>試行錯誤によって高まる</t>
  </si>
  <si>
    <t>モデリングなどの観察学習では高まらない</t>
  </si>
  <si>
    <t>習得のために適した臨界期（敏感期）がある</t>
  </si>
  <si>
    <t>報酬や罰などの強化スケジュールを通して高まる</t>
  </si>
  <si>
    <t>言語の習得における機序について誤っているのはどれか。一つ選べ。</t>
  </si>
  <si>
    <t>子どもの言語音の習得過程は，叫喚発声，クーイング，規準喃語を一般にたどる</t>
  </si>
  <si>
    <t>子どもの発話は1歳前後の初語に始まり，二語発話，電文体発話へと発達する</t>
  </si>
  <si>
    <t>子どもが5歳近くになると，話すことのできる単語は飛躍的に増加し，これを語彙爆発という</t>
  </si>
  <si>
    <t>単語をつなげた文が話せるためにはルール（文法）の獲得が必要である</t>
  </si>
  <si>
    <t>人は話し手の視点と聞き手の視点とを適宜切り替えて言語を使用する</t>
  </si>
  <si>
    <t>ディスレクシア（読字障害）について正しいのはどれか。一つ選べ。</t>
  </si>
  <si>
    <t>知能が低いことによる読みの能力の低下が顕著である</t>
  </si>
  <si>
    <t>DSM-5 では，特異的学習障害の一つとして区分されている</t>
  </si>
  <si>
    <t>基本症状として，統語困難，言語理解困難，書字困難がある</t>
  </si>
  <si>
    <t>年齢から期待されるよりも，推理（推論すること）学習のスキルが低い</t>
  </si>
  <si>
    <t>はっきりとした原因は不明だが，脳の機能的障害によるものではないとされている</t>
  </si>
  <si>
    <t>9．感情及び人格</t>
  </si>
  <si>
    <r>
      <rPr>
        <sz val="10"/>
        <rFont val="&quot;ＭＳ 明朝&quot;"/>
        <family val="3"/>
        <charset val="128"/>
      </rPr>
      <t>恐怖の感情体験大きく関与している部位はどれか。</t>
    </r>
  </si>
  <si>
    <t>大脳皮質</t>
  </si>
  <si>
    <r>
      <rPr>
        <sz val="10"/>
        <rFont val="&quot;ＭＳ 明朝&quot;"/>
        <family val="3"/>
        <charset val="128"/>
      </rPr>
      <t>扁桃体</t>
    </r>
  </si>
  <si>
    <r>
      <rPr>
        <sz val="10"/>
        <rFont val="&quot;ＭＳ 明朝&quot;"/>
        <family val="3"/>
        <charset val="128"/>
      </rPr>
      <t>視床下部</t>
    </r>
  </si>
  <si>
    <r>
      <rPr>
        <sz val="10"/>
        <rFont val="&quot;ＭＳ 明朝&quot;"/>
        <family val="3"/>
        <charset val="128"/>
      </rPr>
      <t>海馬</t>
    </r>
  </si>
  <si>
    <r>
      <rPr>
        <sz val="10"/>
        <rFont val="&quot;ＭＳ 明朝&quot;"/>
        <family val="3"/>
        <charset val="128"/>
      </rPr>
      <t>視床</t>
    </r>
  </si>
  <si>
    <r>
      <rPr>
        <sz val="10"/>
        <rFont val="&quot;ＭＳ 明朝&quot;"/>
        <family val="3"/>
        <charset val="128"/>
      </rPr>
      <t>「感情の喚起に先行し、あるいは感情の喚起に決定的な役割を果たすプロセスとしての認知・評価を重視する。」という考え方を何というか。</t>
    </r>
  </si>
  <si>
    <r>
      <rPr>
        <sz val="10"/>
        <rFont val="&quot;ＭＳ 明朝&quot;"/>
        <family val="3"/>
        <charset val="128"/>
      </rPr>
      <t>ジェームズ</t>
    </r>
    <r>
      <rPr>
        <sz val="10"/>
        <rFont val="Arial"/>
        <family val="2"/>
      </rPr>
      <t>=</t>
    </r>
    <r>
      <rPr>
        <sz val="10"/>
        <rFont val="&quot;ＭＳ 明朝&quot;"/>
        <family val="3"/>
        <charset val="128"/>
      </rPr>
      <t>ランゲ説</t>
    </r>
    <r>
      <rPr>
        <sz val="10"/>
        <rFont val="Arial"/>
        <family val="2"/>
      </rPr>
      <t>(</t>
    </r>
    <r>
      <rPr>
        <sz val="10"/>
        <rFont val="&quot;ＭＳ 明朝&quot;"/>
        <family val="3"/>
        <charset val="128"/>
      </rPr>
      <t>感情の末梢説</t>
    </r>
    <r>
      <rPr>
        <sz val="10"/>
        <rFont val="Arial"/>
        <family val="2"/>
      </rPr>
      <t>)</t>
    </r>
  </si>
  <si>
    <r>
      <rPr>
        <sz val="10"/>
        <rFont val="&quot;ＭＳ 明朝&quot;"/>
        <family val="3"/>
        <charset val="128"/>
      </rPr>
      <t>キャノン</t>
    </r>
    <r>
      <rPr>
        <sz val="10"/>
        <rFont val="Arial"/>
        <family val="2"/>
      </rPr>
      <t>=</t>
    </r>
    <r>
      <rPr>
        <sz val="10"/>
        <rFont val="&quot;ＭＳ 明朝&quot;"/>
        <family val="3"/>
        <charset val="128"/>
      </rPr>
      <t>バード説</t>
    </r>
    <r>
      <rPr>
        <sz val="10"/>
        <rFont val="Arial"/>
        <family val="2"/>
      </rPr>
      <t>(</t>
    </r>
    <r>
      <rPr>
        <sz val="10"/>
        <rFont val="&quot;ＭＳ 明朝&quot;"/>
        <family val="3"/>
        <charset val="128"/>
      </rPr>
      <t>感情の中枢説</t>
    </r>
    <r>
      <rPr>
        <sz val="10"/>
        <rFont val="Arial"/>
        <family val="2"/>
      </rPr>
      <t>)</t>
    </r>
  </si>
  <si>
    <r>
      <rPr>
        <sz val="10"/>
        <rFont val="&quot;ＭＳ 明朝&quot;"/>
        <family val="3"/>
        <charset val="128"/>
      </rPr>
      <t>シャクター</t>
    </r>
    <r>
      <rPr>
        <sz val="10"/>
        <rFont val="Arial"/>
        <family val="2"/>
      </rPr>
      <t>=</t>
    </r>
    <r>
      <rPr>
        <sz val="10"/>
        <rFont val="&quot;ＭＳ 明朝&quot;"/>
        <family val="3"/>
        <charset val="128"/>
      </rPr>
      <t>シンガー説</t>
    </r>
    <r>
      <rPr>
        <sz val="10"/>
        <rFont val="Arial"/>
        <family val="2"/>
      </rPr>
      <t>(</t>
    </r>
    <r>
      <rPr>
        <sz val="10"/>
        <rFont val="&quot;ＭＳ 明朝&quot;"/>
        <family val="3"/>
        <charset val="128"/>
      </rPr>
      <t>感情の</t>
    </r>
    <r>
      <rPr>
        <sz val="10"/>
        <rFont val="Arial"/>
        <family val="2"/>
      </rPr>
      <t>2</t>
    </r>
    <r>
      <rPr>
        <sz val="10"/>
        <rFont val="&quot;ＭＳ 明朝&quot;"/>
        <family val="3"/>
        <charset val="128"/>
      </rPr>
      <t>要因論・認知覚醒理論</t>
    </r>
    <r>
      <rPr>
        <sz val="10"/>
        <rFont val="Arial"/>
        <family val="2"/>
      </rPr>
      <t>)</t>
    </r>
  </si>
  <si>
    <r>
      <rPr>
        <sz val="10"/>
        <rFont val="&quot;ＭＳ 明朝&quot;"/>
        <family val="3"/>
        <charset val="128"/>
      </rPr>
      <t>感情の社会構成主義説</t>
    </r>
  </si>
  <si>
    <r>
      <rPr>
        <sz val="10"/>
        <rFont val="&quot;ＭＳ 明朝&quot;"/>
        <family val="3"/>
        <charset val="128"/>
      </rPr>
      <t>感情の認知説</t>
    </r>
  </si>
  <si>
    <t>パーソナリティーに関する記述のうち、適切でないものを１つ選べ。</t>
  </si>
  <si>
    <t>類型論：性格を典型例にあてはめ分類する</t>
  </si>
  <si>
    <t>特性論：人格検査の尺度の得点により個人の人格を同定する</t>
  </si>
  <si>
    <t>ビッグファイブ：神経症傾向、順応性、開放性、調和性、誠実性</t>
  </si>
  <si>
    <t>アイゼンク：向性（外向的ー内向的）・神経症傾向（安定ー不安定）・精神病質</t>
  </si>
  <si>
    <t>クレッチマー：細長型＝分裂気質、肥満型＝躁うつ気質、闘士型＝粘着気質</t>
  </si>
  <si>
    <t>感情の表出の認識や感情表出について適切でないものを選べ。</t>
  </si>
  <si>
    <t>一般的に右半球に優位性がみられる</t>
  </si>
  <si>
    <t>一般的に左半球に優位性がみられる</t>
  </si>
  <si>
    <t>感情体験において、左右の脳半球は同じ役割をしている</t>
  </si>
  <si>
    <t>左半球はネガティブな感情に寄与している</t>
  </si>
  <si>
    <t>右半球はポジティブな感情に寄与している</t>
  </si>
  <si>
    <t>10．脳・神経の働き</t>
  </si>
  <si>
    <t>脳の障害部位と症状に関する次の組合せのうち、間違っているものを1つ選べ。</t>
  </si>
  <si>
    <t>頭頂葉　－　失行</t>
  </si>
  <si>
    <t>側頭葉　－　感覚失語</t>
  </si>
  <si>
    <t>前頭葉　－　遂行（実行）機能障害</t>
  </si>
  <si>
    <t>後頭葉　－　視覚失認</t>
  </si>
  <si>
    <t>頭頂葉　－　運動失語</t>
  </si>
  <si>
    <t>脳幹の損傷に関するものとして、正しいものを１つ選べ。</t>
  </si>
  <si>
    <t>運動性失語</t>
  </si>
  <si>
    <t>感覚性失語</t>
  </si>
  <si>
    <t>意思や判断の欠如</t>
  </si>
  <si>
    <t>生命維持活動の困難</t>
  </si>
  <si>
    <t>受容体の説明として、正しいものを１つ選べ。</t>
  </si>
  <si>
    <t>神経細胞間のコミュニケーションが行われる構造のこと</t>
  </si>
  <si>
    <t>細胞体から伸びている複数の突起のこと</t>
  </si>
  <si>
    <t>放出された神経伝達物質を受け取る部分</t>
  </si>
  <si>
    <t>神経細胞に生じた活動電位</t>
  </si>
  <si>
    <t>神経伝達物質が放出される部分</t>
  </si>
  <si>
    <t>高次脳機能障害に関する次の記述のうち、間違っているものを１つ選べ。</t>
  </si>
  <si>
    <t>脳の器質的な損傷により、言語や思考などの知的機能がうまくはたらかなくなった状態をさす。</t>
  </si>
  <si>
    <t>リハビリテーションは、アセスメントをもとに個別の計画をたて、機能回復訓練や日常生活指導が行われる。</t>
  </si>
  <si>
    <t>高次脳機能障害のある人々では病識が低下し、そのことが治療の妨げとなっていることが少なくない。</t>
  </si>
  <si>
    <t>日常生活や社会生活に制約はない。</t>
  </si>
  <si>
    <t>器質性精神障害として、精神障害者保健福祉手帳の申請が可能である。</t>
  </si>
  <si>
    <t>脳に関する次の記述のうち、間違っているものを１つ選べ。</t>
  </si>
  <si>
    <t>視床下部は、体温、血圧などを一定の状態に維持するための自律神経系の中枢としての役割を担っている。</t>
  </si>
  <si>
    <t>大脳辺縁系は、食欲や性欲などの本能、感情、さらには記憶と深くかかわっている。</t>
  </si>
  <si>
    <t>間脳は、眠りに深く関係し、レム睡眠時には脳は活発に動いている一方で身体は動かずにいる状態と考えられている。</t>
  </si>
  <si>
    <t>小脳は、身体各部の運動を微調整し、身体の平衡感覚を保つ役割を担っている。</t>
  </si>
  <si>
    <t>延髄は、心臓や呼吸のはたらきを調節する中枢や嚥下や嘔吐をコントロールするはたらきを担っている。</t>
  </si>
  <si>
    <t>ニューロンに関して次の中から適切でないものを選べ。</t>
  </si>
  <si>
    <t>ニューロンは神経細胞体，樹状突起，軸索からなる</t>
  </si>
  <si>
    <t>大脳には1立方ミリメートルに約10万個の神経細胞体が存在する。</t>
  </si>
  <si>
    <t>樹状突起は電気信号の情報入力装置である。</t>
  </si>
  <si>
    <t>軸索は電気信号の出力装置である。</t>
  </si>
  <si>
    <t>軸索の”くびれ”の部分をミエリン鞘という。</t>
  </si>
  <si>
    <t>末梢神経系に特有のグリア細胞はどれか。</t>
  </si>
  <si>
    <t>上衣細胞</t>
  </si>
  <si>
    <t>シュワン細胞</t>
  </si>
  <si>
    <t>星状膠細胞</t>
  </si>
  <si>
    <t>稀突起膠細胞</t>
  </si>
  <si>
    <t>小膠細胞</t>
  </si>
  <si>
    <t>間脳に含まれない部位を選べ。</t>
  </si>
  <si>
    <t>視床</t>
  </si>
  <si>
    <t>視床下部</t>
  </si>
  <si>
    <t>脳下垂体</t>
  </si>
  <si>
    <t>扁桃体</t>
  </si>
  <si>
    <t>松果体</t>
  </si>
  <si>
    <t>自律神経に関する記述で適切で無いものを選べ。</t>
  </si>
  <si>
    <t>自律神経は，生体恒常性を保つ重要な役割を担う。</t>
  </si>
  <si>
    <t>交感神経は緊張・興奮時に優位に働き，運動に適した状態にする。</t>
  </si>
  <si>
    <t>副交感神経は消化管運動を抑制する働きを持つ。</t>
  </si>
  <si>
    <t>交感神経，副交感神経はともに，節前繊維の伝達物質はアセチルコリンである。</t>
  </si>
  <si>
    <t>交感神経の節後神経の伝達物質はノルアドレナリンである。</t>
  </si>
  <si>
    <t>行政的な高次脳機能障害の診断基準に明示されていない症状を選べ。</t>
  </si>
  <si>
    <t>失語症</t>
  </si>
  <si>
    <t>記憶障害</t>
  </si>
  <si>
    <t>注意障害</t>
  </si>
  <si>
    <t>遂行機能障害</t>
  </si>
  <si>
    <t>社会的行動障害</t>
  </si>
  <si>
    <t>１</t>
  </si>
  <si>
    <t>11．社会及び集団に関する心理学</t>
  </si>
  <si>
    <t>対人関係に関する記述について、誤っている記述を一つ選べ。</t>
  </si>
  <si>
    <t>対人魅力とは、人に対する好意的、非好意的態度であり、類似性、近接性、外見性等によって決まる。</t>
  </si>
  <si>
    <t xml:space="preserve">  健全な対人関係を維持するためには、社会的スキルの習得が大切である。</t>
  </si>
  <si>
    <t>攻撃とは、他の個体に対して危害を加えようと意図された行動であり、攻撃の発生理由として、内的衝動説、情動発散説、社会的機能説の3類型がある。</t>
  </si>
  <si>
    <t>社会的促進とは、他者がみている状況で行動することで個人の行動が一人で行う場合に比べて促進される現象である。</t>
  </si>
  <si>
    <t>社会的抑制とは、集団で作業に従事すると、一人でその仕事をやる場合よりも、一人あたりの仕事量が低下する現象である。</t>
  </si>
  <si>
    <t>人の態度および行動に関する記述について、誤っている記述を一つ選べ。</t>
  </si>
  <si>
    <t>態度とは、ある対象に対する評価のことである。</t>
  </si>
  <si>
    <t>印象形成とは、ある人物に対して、外見や身振りなど断片的な情報を手がかりに、全体的なパーソナリティを推論することである。</t>
  </si>
  <si>
    <t>印象形成の実験を行ったアンダーソンは、印象形成の核となる特性を中心特性、それ以外のあまり印象形成に影響を及ぼさない特性を周辺特性とした。</t>
  </si>
  <si>
    <t>印象形成の実験を行ったアッシュは、最初に提示された情報が全体的な印象形成に影響することを初頭効果、最後に提示された情報が影響することを親近性効果と呼んだ。</t>
  </si>
  <si>
    <t>他者の外見的特徴をはじめとするさまざまな情報から、その人の内面的な意図、情動、パーソナリティ、態度、対人関係の特性などの内面的な特徴を推論することを対人認知という。</t>
  </si>
  <si>
    <t>ブロンフェンブレンナーが提唱した生態学的システム論に関する記述で誤っているものを一つ選べ。</t>
  </si>
  <si>
    <t>ブロンフェンブレンナーが提唱した生態学的システム論では、個人の発達に影響を与える環境を、マイクロシステム、メゾシステム、エクソシステム、マクロシステムという４つのシステムで示している。</t>
  </si>
  <si>
    <t>生態学的システム論では、家族はマクロシステムに位置づけられる。</t>
  </si>
  <si>
    <r>
      <rPr>
        <sz val="10"/>
        <rFont val="&quot;游明朝&quot;"/>
        <family val="3"/>
        <charset val="128"/>
      </rPr>
      <t>生態学的システム論のメゾシステムとは、複数のマイクロシステム間の相互関係のことである</t>
    </r>
  </si>
  <si>
    <t xml:space="preserve"> 生態学的システム論では個人主義や集団主義といった文化は、マクロシステムに位置づけられる。文化による思潮の差異は、各文化に特有の文化的自己観を形成する。</t>
  </si>
  <si>
    <t>親の会社における人間関係は、生態学的システム論では、エクソシステムに位置づけられる。</t>
  </si>
  <si>
    <r>
      <rPr>
        <sz val="10"/>
        <rFont val="&quot;游明朝&quot;"/>
        <family val="3"/>
        <charset val="128"/>
      </rPr>
      <t>家族、集団及び文化が個人に及ぼす影響について誤っている記述を一つ選べ。</t>
    </r>
  </si>
  <si>
    <t>文化は人々の認知と行動に大きな影響を与える。</t>
  </si>
  <si>
    <r>
      <rPr>
        <sz val="10"/>
        <rFont val="&quot;游明朝&quot;"/>
        <family val="3"/>
        <charset val="128"/>
      </rPr>
      <t>家族は、個の心理適応に大きな影響力を与えている。</t>
    </r>
  </si>
  <si>
    <r>
      <rPr>
        <sz val="10"/>
        <rFont val="&quot;游明朝&quot;"/>
        <family val="3"/>
        <charset val="128"/>
      </rPr>
      <t>虐待やネグレクトのような不適切な養育、家庭内暴力、夫婦間暴力は、家族が機能不全に陥った際に生起される問題である。</t>
    </r>
  </si>
  <si>
    <t>夫婦間暴力は、Intimate Partner Violence(IPV)ともいわれている。</t>
  </si>
  <si>
    <t>認知行動療法は、家族全体のシステムとしての機能回復を目的とした心理療法の一つである。</t>
  </si>
  <si>
    <t>集団における人の意識及び行動について、誤っている記述を一つ選べ。</t>
  </si>
  <si>
    <t>自分と自分の所属集団を同一化し、自分自身を集団の一部として自覚し行動することを社会的アイデンティティと呼ぶ。</t>
  </si>
  <si>
    <t>社会的ジレンマとは、社会の中で個人が協力的か利己的かを選択できる状況で、個人にとっては合理的で利己的な選択を行った場合に、社会にとっては非合理的な悪い結果になってしまうといった状況を表したものである。</t>
  </si>
  <si>
    <r>
      <rPr>
        <sz val="10"/>
        <rFont val="&quot;游明朝&quot;"/>
        <family val="3"/>
        <charset val="128"/>
      </rPr>
      <t>内集団ひいきが強くなると、差別や偏見、紛争が生まれる。</t>
    </r>
  </si>
  <si>
    <t>集団の意思決定過程において、集団討論後に参加者の選択がより挑戦的で危険を伴う決定を行うことをコーシャス・シフトと呼ぶ。</t>
  </si>
  <si>
    <t>ある集団と集団が出会うとき、集団間葛藤が生じることがある。それが、集団の勝利や報酬にかかわることであれば、集団間葛藤が生じる可能性が多い。</t>
  </si>
  <si>
    <t>12．発達</t>
  </si>
  <si>
    <r>
      <rPr>
        <sz val="10"/>
        <rFont val="Sans-serif"/>
      </rPr>
      <t>ピアジェの発達理論のうち，論理的思考が初めて可能になる段階を</t>
    </r>
    <r>
      <rPr>
        <sz val="10"/>
        <rFont val="Arial"/>
        <family val="2"/>
      </rPr>
      <t>1</t>
    </r>
    <r>
      <rPr>
        <sz val="10"/>
        <rFont val="Sans-serif"/>
      </rPr>
      <t>つ選べ。</t>
    </r>
  </si>
  <si>
    <r>
      <rPr>
        <sz val="10"/>
        <rFont val="Sans-serif"/>
      </rPr>
      <t>前操作期</t>
    </r>
  </si>
  <si>
    <r>
      <rPr>
        <sz val="10"/>
        <rFont val="Sans-serif"/>
      </rPr>
      <t>感覚運動期</t>
    </r>
  </si>
  <si>
    <r>
      <rPr>
        <sz val="10"/>
        <rFont val="Sans-serif"/>
      </rPr>
      <t>形式的操作期</t>
    </r>
  </si>
  <si>
    <r>
      <rPr>
        <sz val="10"/>
        <rFont val="Sans-serif"/>
      </rPr>
      <t>具体的操作期</t>
    </r>
  </si>
  <si>
    <r>
      <rPr>
        <sz val="10"/>
        <rFont val="Sans-serif"/>
      </rPr>
      <t>性指向・性自認に関する次の事柄のうち，誤っている内容を</t>
    </r>
    <r>
      <rPr>
        <sz val="10"/>
        <rFont val="Arial"/>
        <family val="2"/>
      </rPr>
      <t>1</t>
    </r>
    <r>
      <rPr>
        <sz val="10"/>
        <rFont val="Sans-serif"/>
      </rPr>
      <t>つ選べ。</t>
    </r>
  </si>
  <si>
    <r>
      <rPr>
        <sz val="10"/>
        <rFont val="Sans-serif"/>
      </rPr>
      <t xml:space="preserve">性指向は性的魅力を感じる対象の性別のことを言い，性嗜好とは異なる。
</t>
    </r>
  </si>
  <si>
    <r>
      <rPr>
        <sz val="10"/>
        <rFont val="Sans-serif"/>
      </rPr>
      <t>心理療法によって，同性愛の性指向を異性愛の性指向へと変えることが可能であることを示す十分な実証的データはない。</t>
    </r>
  </si>
  <si>
    <t>セクシュアルマイノリティの当事者が自らの性的指向や性自認をカミングアウトすることをアウティングという。</t>
  </si>
  <si>
    <r>
      <rPr>
        <sz val="10"/>
        <rFont val="Sans-serif"/>
      </rPr>
      <t>従来「</t>
    </r>
    <r>
      <rPr>
        <sz val="10"/>
        <rFont val="Arial"/>
        <family val="2"/>
      </rPr>
      <t>Gender Identity Disorder</t>
    </r>
    <r>
      <rPr>
        <sz val="10"/>
        <rFont val="Sans-serif"/>
      </rPr>
      <t>」とされてきた疾患名について，</t>
    </r>
    <r>
      <rPr>
        <sz val="10"/>
        <rFont val="Arial"/>
        <family val="2"/>
      </rPr>
      <t>DSM-5</t>
    </r>
    <r>
      <rPr>
        <sz val="10"/>
        <rFont val="Sans-serif"/>
      </rPr>
      <t>では「</t>
    </r>
    <r>
      <rPr>
        <sz val="10"/>
        <rFont val="Arial"/>
        <family val="2"/>
      </rPr>
      <t>Gender Dysphoria</t>
    </r>
    <r>
      <rPr>
        <sz val="10"/>
        <rFont val="Sans-serif"/>
      </rPr>
      <t>」が用いられることとなり，</t>
    </r>
    <r>
      <rPr>
        <sz val="10"/>
        <rFont val="Arial"/>
        <family val="2"/>
      </rPr>
      <t>ICD-11</t>
    </r>
    <r>
      <rPr>
        <sz val="10"/>
        <rFont val="Sans-serif"/>
      </rPr>
      <t>では「</t>
    </r>
    <r>
      <rPr>
        <sz val="10"/>
        <rFont val="Arial"/>
        <family val="2"/>
      </rPr>
      <t>Gender Incongruence</t>
    </r>
    <r>
      <rPr>
        <sz val="10"/>
        <rFont val="Sans-serif"/>
      </rPr>
      <t>」が用いられることとなった。</t>
    </r>
  </si>
  <si>
    <t>世間が抱く偏見や誤ったイメージをセクシュアルマイノリティの当事者自身が持つことを「内在化されたホモフォビア」や「内在化されたトランスフォビア」という。</t>
  </si>
  <si>
    <r>
      <rPr>
        <sz val="10"/>
        <rFont val="Sans-serif"/>
      </rPr>
      <t>現在の日本国内における認知症疾患の種類で比率が最も大きいものを</t>
    </r>
    <r>
      <rPr>
        <sz val="10"/>
        <rFont val="Arial"/>
        <family val="2"/>
      </rPr>
      <t>1</t>
    </r>
    <r>
      <rPr>
        <sz val="10"/>
        <rFont val="Sans-serif"/>
      </rPr>
      <t>つ選べ。</t>
    </r>
  </si>
  <si>
    <r>
      <rPr>
        <sz val="10"/>
        <rFont val="Sans-serif"/>
      </rPr>
      <t>血管性認知症</t>
    </r>
  </si>
  <si>
    <r>
      <rPr>
        <sz val="10"/>
        <rFont val="Sans-serif"/>
      </rPr>
      <t>アルツハイマー型認知症</t>
    </r>
  </si>
  <si>
    <r>
      <rPr>
        <sz val="10"/>
        <rFont val="Sans-serif"/>
      </rPr>
      <t>レビー小体型認知症</t>
    </r>
  </si>
  <si>
    <r>
      <rPr>
        <sz val="10"/>
        <rFont val="Sans-serif"/>
      </rPr>
      <t>前頭側頭型認知症</t>
    </r>
  </si>
  <si>
    <r>
      <t>HIV</t>
    </r>
    <r>
      <rPr>
        <sz val="10"/>
        <rFont val="Sans-serif"/>
      </rPr>
      <t>関連認知症</t>
    </r>
  </si>
  <si>
    <r>
      <rPr>
        <sz val="10"/>
        <rFont val="Sans-serif"/>
      </rPr>
      <t>生涯発達の研究法のうち，縦断研究に関する記述として正しいものを</t>
    </r>
    <r>
      <rPr>
        <sz val="10"/>
        <rFont val="Arial"/>
        <family val="2"/>
      </rPr>
      <t>1</t>
    </r>
    <r>
      <rPr>
        <sz val="10"/>
        <rFont val="Sans-serif"/>
      </rPr>
      <t>つ選べ。</t>
    </r>
  </si>
  <si>
    <r>
      <rPr>
        <sz val="10"/>
        <rFont val="Sans-serif"/>
      </rPr>
      <t>反復測定による練習効果が生じる可能性がある。</t>
    </r>
  </si>
  <si>
    <r>
      <rPr>
        <sz val="10"/>
        <rFont val="Sans-serif"/>
      </rPr>
      <t>異なる年齢集団に対して一斉に調査を行い，各年齢集団間の発達的変化を検討する。</t>
    </r>
  </si>
  <si>
    <r>
      <rPr>
        <sz val="10"/>
        <rFont val="Sans-serif"/>
      </rPr>
      <t>短時間で多くのデータを集めることができる。</t>
    </r>
  </si>
  <si>
    <r>
      <rPr>
        <sz val="10"/>
        <rFont val="Sans-serif"/>
      </rPr>
      <t>個人の発達変化を調査することができない。</t>
    </r>
  </si>
  <si>
    <r>
      <rPr>
        <sz val="10"/>
        <rFont val="Sans-serif"/>
      </rPr>
      <t>特定の集団に偏ることがない。</t>
    </r>
  </si>
  <si>
    <r>
      <rPr>
        <sz val="10"/>
        <rFont val="Sans-serif"/>
      </rPr>
      <t>知能の構造について，流動性知能と結晶性知能の</t>
    </r>
    <r>
      <rPr>
        <sz val="10"/>
        <rFont val="Arial"/>
        <family val="2"/>
      </rPr>
      <t>2</t>
    </r>
    <r>
      <rPr>
        <sz val="10"/>
        <rFont val="Sans-serif"/>
      </rPr>
      <t>つに大別できるという説を提唱した人物を選べ</t>
    </r>
  </si>
  <si>
    <t>Cattel, R.B.</t>
  </si>
  <si>
    <t>Binet, A.</t>
  </si>
  <si>
    <t>Spearman, C.E.</t>
  </si>
  <si>
    <t>Thurstone, L.L.</t>
  </si>
  <si>
    <t>Guilford, J.P.</t>
  </si>
  <si>
    <t>Piaget,J`の発達理論において、象徴遊びが観察され始める時期として適切なものを一つ選べ。</t>
  </si>
  <si>
    <t>感覚運動期</t>
  </si>
  <si>
    <t>自己中心期</t>
  </si>
  <si>
    <t>前操作期</t>
  </si>
  <si>
    <t>具体的操作期</t>
  </si>
  <si>
    <t xml:space="preserve">アタッチメントに関する記述として、正しいものを一つ選べ。
</t>
  </si>
  <si>
    <t>Bowlbyはストレンジ・シチュエーション法を用いた研究によりアタッチメントの３類型を見出した。</t>
  </si>
  <si>
    <t xml:space="preserve">一度決まったアタッチメントのタイプは、生涯変わることがない。
</t>
  </si>
  <si>
    <t>アタッチメントQソート法は、養育者へのインタビューにより子どものアタッチメントについて調べる方法である。</t>
  </si>
  <si>
    <t xml:space="preserve">自閉症児では、養育者との間にアタッチメントは形成されない。
</t>
  </si>
  <si>
    <t>AAIは、半構造化面接を通じて成人のアタッチメントについてアセスメントする方法である。</t>
  </si>
  <si>
    <t>自閉スペクトラム症に関する記述として、誤っているものを一つ選べ。</t>
  </si>
  <si>
    <t xml:space="preserve">M-CHATは、保護者へのアンケートにより子どもの発達特性をとらえるものである。
</t>
  </si>
  <si>
    <t xml:space="preserve">知的障害を伴わない群では、年齢が上がるにつれて障害特性が目立たなくなる。
</t>
  </si>
  <si>
    <t>遺伝の関与は明らかとされている。</t>
  </si>
  <si>
    <t>DSM-５では、ADHDとの併存診断が可能になった。</t>
  </si>
  <si>
    <t xml:space="preserve">患者は、女性よりも男性が多い。
</t>
  </si>
  <si>
    <t xml:space="preserve">認知症に関する記述のうち、誤っているものを選びなさい。
</t>
  </si>
  <si>
    <t>血管性認知症の危険因子は、高血圧や糖尿病などの生活習慣病である。</t>
  </si>
  <si>
    <t>軽度認知障害がみられる場合、その大半が認知症へと移行する。</t>
  </si>
  <si>
    <t>前頭側頭型認知症では、反響言語がみられる。</t>
  </si>
  <si>
    <t>レビー小体型認知症では、場面によって状態像が変動することが特徴である。</t>
  </si>
  <si>
    <t>慢性硬膜下血腫による認知症は、手術により根治可能である。</t>
  </si>
  <si>
    <t>加齢による心身機能の変化として、最も適切なものを選びなさい。</t>
  </si>
  <si>
    <t>年齢を重ねるにつれて人格が成熟し、柔軟にものごとを考えられるようになる。</t>
  </si>
  <si>
    <t>長期記憶が低下するが、短期記憶は保たれていることが多い。</t>
  </si>
  <si>
    <t>友人や家族の死に接することが多くなるため、死に対して鈍感になる。</t>
  </si>
  <si>
    <t>物の操作などの手続き的記憶は保たれやすいが、エピソード記憶が低下する傾向がある。</t>
  </si>
  <si>
    <t>疲れやすく、病気にかかりやすくなるため、なるべく外出は避けることが望ましい。</t>
  </si>
  <si>
    <t>13．障害者（児）の心理学</t>
  </si>
  <si>
    <t>国際障害分類（ICIDH）と国際生活機能分類(ICF)について誤っているものを一つ選べ。</t>
  </si>
  <si>
    <t>両方とも世界保健機関によって採択され、障害の原因と援助を生物・心理・社会の統合モデルとして考える。</t>
  </si>
  <si>
    <t>ICIDHでは障害を「心身レベル」「能力レベル」「社会レベル」の３つのレベルに分類したものである。</t>
  </si>
  <si>
    <t>ICFは人間の「生活機能」と「障害」を判断するための分類の仕方を示したものである。</t>
  </si>
  <si>
    <t>ＩＣＩＤＨでは障害をより肯定的な面から捉えている。</t>
  </si>
  <si>
    <t>ICFは生活機能を「心身機能・身体構造」、「活動と参加」という2つの要素から構成されている。</t>
  </si>
  <si>
    <t>国際疾病分類（ICD-10）について誤っているものを一つ選べ。</t>
  </si>
  <si>
    <t>ＩＣＤ－10は世界保健機構（ＷＨＯ）が作成した疾患の分類である。</t>
  </si>
  <si>
    <t>ＩＣＤ－１0は精神疾患に特化した疾患について分類されている。</t>
  </si>
  <si>
    <t>ＩＣＤ－10は「ＩＣＤコード」により分類され、障害年金や障害者手帳の診断書にこのコードは記入される。</t>
  </si>
  <si>
    <t>厚生労働省はICD-10準拠の統計分類を作成し、死亡統計や疾病などの統計調査を行っている。</t>
  </si>
  <si>
    <t>ＩＣＤ－10は2018年度にも改訂版になるＩＣＤ－1１に向けて編集が進められている。</t>
  </si>
  <si>
    <t>合理的配慮について誤っているものを一つ選べ。</t>
  </si>
  <si>
    <t>合理的配慮とは、障害のある人が障害のない人と平等に人権を享受し行使できるよう、一人ひとりの特徴や場面に応じて発生する障害・困難さを取り除くための、個別の調整や変更のことである。</t>
  </si>
  <si>
    <t>行政機関や事業者は過度の負担を課されても合理的排除を実現すべきである。</t>
  </si>
  <si>
    <t>障害者権利条約では合理的配慮の否定も障害に基づく差別であると明記されている。</t>
  </si>
  <si>
    <t>障害者差別解消法では個人の心身の機能障害だけでなく、社会の制度や環境が障壁になって、生活に障害をもたらしているとする障害の社会モデルの考え方が反映されている。</t>
  </si>
  <si>
    <t>就労において、面接に就労支援機関の職員等の同席を認めたり、研修に手話通訳を設けることも合理的配慮の例である。</t>
  </si>
  <si>
    <t>ＤＳＭ－５について誤っているものを一つ選べ。</t>
  </si>
  <si>
    <t>多元診断が廃止になり、多軸診断が導入された。</t>
  </si>
  <si>
    <t>精神遅滞が知的障害（知的能力障害）に変更になった。</t>
  </si>
  <si>
    <t>ＤＳＭ－5は「スペクトラム」（連続体）という概念が導入された。</t>
  </si>
  <si>
    <t>気分障害が双極性障害および関連症候群/抑うつ障害群に変更になった。</t>
  </si>
  <si>
    <t>注意/欠陥多動性障害は注意欠如/多動症（ＡＤＨＤ）となり、自閉症スペクトラム症との合併診断が可能になった。</t>
  </si>
  <si>
    <t>発達障害児の療育法について誤っているものを一つ選べ。</t>
  </si>
  <si>
    <t>ＴＥＡＣＣＨプログラム</t>
  </si>
  <si>
    <t>ソーシャルスキルトレーニング（ＳＳＴ）</t>
  </si>
  <si>
    <t>CAT-Kit（キャットキット）</t>
  </si>
  <si>
    <t>ＰＥＣＳ（ペクス）</t>
  </si>
  <si>
    <t>ＳＤＳ</t>
  </si>
  <si>
    <r>
      <rPr>
        <sz val="10"/>
        <rFont val="ＭＳ ゴシック"/>
        <family val="3"/>
        <charset val="128"/>
      </rPr>
      <t>クイズ</t>
    </r>
    <r>
      <rPr>
        <sz val="10"/>
        <rFont val="Arial"/>
        <family val="2"/>
      </rPr>
      <t>No</t>
    </r>
    <phoneticPr fontId="4"/>
  </si>
  <si>
    <r>
      <rPr>
        <sz val="10"/>
        <rFont val="ＭＳ ゴシック"/>
        <family val="3"/>
        <charset val="128"/>
      </rPr>
      <t>問題</t>
    </r>
  </si>
  <si>
    <r>
      <rPr>
        <sz val="10"/>
        <rFont val="ＭＳ ゴシック"/>
        <family val="3"/>
        <charset val="128"/>
      </rPr>
      <t>選択肢</t>
    </r>
    <r>
      <rPr>
        <sz val="10"/>
        <rFont val="Arial"/>
        <family val="2"/>
      </rPr>
      <t>1</t>
    </r>
  </si>
  <si>
    <r>
      <rPr>
        <sz val="10"/>
        <rFont val="ＭＳ ゴシック"/>
        <family val="3"/>
        <charset val="128"/>
      </rPr>
      <t>選択肢</t>
    </r>
    <r>
      <rPr>
        <sz val="10"/>
        <rFont val="Arial"/>
        <family val="2"/>
      </rPr>
      <t>2</t>
    </r>
  </si>
  <si>
    <r>
      <rPr>
        <sz val="10"/>
        <rFont val="ＭＳ ゴシック"/>
        <family val="3"/>
        <charset val="128"/>
      </rPr>
      <t>選択肢</t>
    </r>
    <r>
      <rPr>
        <sz val="10"/>
        <rFont val="Arial"/>
        <family val="2"/>
      </rPr>
      <t>3</t>
    </r>
  </si>
  <si>
    <r>
      <rPr>
        <sz val="10"/>
        <rFont val="ＭＳ ゴシック"/>
        <family val="3"/>
        <charset val="128"/>
      </rPr>
      <t>選択肢</t>
    </r>
    <r>
      <rPr>
        <sz val="10"/>
        <rFont val="Arial"/>
        <family val="2"/>
      </rPr>
      <t>4</t>
    </r>
  </si>
  <si>
    <r>
      <rPr>
        <sz val="10"/>
        <rFont val="ＭＳ ゴシック"/>
        <family val="3"/>
        <charset val="128"/>
      </rPr>
      <t>選択肢</t>
    </r>
    <r>
      <rPr>
        <sz val="10"/>
        <rFont val="Arial"/>
        <family val="2"/>
      </rPr>
      <t>5</t>
    </r>
  </si>
  <si>
    <r>
      <rPr>
        <sz val="10"/>
        <rFont val="ＭＳ ゴシック"/>
        <family val="3"/>
        <charset val="128"/>
      </rPr>
      <t>正答</t>
    </r>
  </si>
  <si>
    <t>領域１</t>
  </si>
  <si>
    <t>領域２</t>
  </si>
  <si>
    <t>領域３</t>
  </si>
  <si>
    <t>領域4</t>
  </si>
  <si>
    <t>領域5</t>
  </si>
  <si>
    <t>領域6</t>
  </si>
  <si>
    <t>領域7</t>
  </si>
  <si>
    <t>領域8</t>
  </si>
  <si>
    <t>領域9</t>
  </si>
  <si>
    <t>領域10</t>
  </si>
  <si>
    <t>領域11</t>
  </si>
  <si>
    <t>領域12</t>
  </si>
  <si>
    <t>領域13</t>
  </si>
  <si>
    <r>
      <t>16</t>
    </r>
    <r>
      <rPr>
        <b/>
        <sz val="10"/>
        <rFont val="ＭＳ ゴシック"/>
        <family val="3"/>
        <charset val="128"/>
      </rPr>
      <t>．健康・医療に関する心理学（に関する事例問題）</t>
    </r>
  </si>
  <si>
    <r>
      <rPr>
        <sz val="10"/>
        <rFont val="ＭＳ ゴシック"/>
        <family val="3"/>
        <charset val="128"/>
      </rPr>
      <t>あなたは総合病院の心理士です。病棟看護師から一昨日より内科疾患で入院した</t>
    </r>
    <r>
      <rPr>
        <sz val="10"/>
        <rFont val="Arial"/>
        <family val="2"/>
      </rPr>
      <t>85</t>
    </r>
    <r>
      <rPr>
        <sz val="10"/>
        <rFont val="ＭＳ ゴシック"/>
        <family val="3"/>
        <charset val="128"/>
      </rPr>
      <t>歳男性が夜間に大声で騒いで困ると相談があった。患者さんの様子を見に行くと、点滴を自己抜去しないよう拘束されていた。次の対応で不適切にものはどれか。</t>
    </r>
  </si>
  <si>
    <r>
      <rPr>
        <sz val="10"/>
        <rFont val="ＭＳ ゴシック"/>
        <family val="3"/>
        <charset val="128"/>
      </rPr>
      <t>内科主治医と連携し内科疾患との関連を考える</t>
    </r>
  </si>
  <si>
    <r>
      <rPr>
        <sz val="10"/>
        <rFont val="ＭＳ ゴシック"/>
        <family val="3"/>
        <charset val="128"/>
      </rPr>
      <t>安静が保てるよう</t>
    </r>
    <r>
      <rPr>
        <sz val="10"/>
        <rFont val="Arial"/>
        <family val="2"/>
      </rPr>
      <t>1</t>
    </r>
    <r>
      <rPr>
        <sz val="10"/>
        <rFont val="ＭＳ ゴシック"/>
        <family val="3"/>
        <charset val="128"/>
      </rPr>
      <t>日中カーテンを閉めるなどして刺激を少なくする</t>
    </r>
  </si>
  <si>
    <r>
      <rPr>
        <sz val="10"/>
        <rFont val="ＭＳ ゴシック"/>
        <family val="3"/>
        <charset val="128"/>
      </rPr>
      <t>睡眠と安静に対して精神科医師と連携する</t>
    </r>
  </si>
  <si>
    <r>
      <rPr>
        <sz val="10"/>
        <rFont val="ＭＳ ゴシック"/>
        <family val="3"/>
        <charset val="128"/>
      </rPr>
      <t>患者家族に入院前の様子などをうかがう</t>
    </r>
  </si>
  <si>
    <r>
      <rPr>
        <sz val="10"/>
        <rFont val="ＭＳ ゴシック"/>
        <family val="3"/>
        <charset val="128"/>
      </rPr>
      <t>拘束が誘発因子になっていないか考える</t>
    </r>
  </si>
  <si>
    <r>
      <rPr>
        <sz val="10"/>
        <rFont val="ＭＳ ゴシック"/>
        <family val="3"/>
        <charset val="128"/>
      </rPr>
      <t>あなたは総合病院の心理士です。</t>
    </r>
    <r>
      <rPr>
        <sz val="10"/>
        <rFont val="Arial"/>
        <family val="2"/>
      </rPr>
      <t>25</t>
    </r>
    <r>
      <rPr>
        <sz val="10"/>
        <rFont val="ＭＳ ゴシック"/>
        <family val="3"/>
        <charset val="128"/>
      </rPr>
      <t>歳Ⅰ型糖尿病の女性が、職場に糖尿病のことを隠してるので、インシュリン注射のためにトイレにこもったり、机でお菓子を食べたりして変な人と思われていないか不安、過食嘔吐してしまうという主訴で精神科受診。精神科主治医よりカウンセリングに依頼がありました。女性は糖尿病の治療は他の病院で行っています。以下で不適切にものはどれか。</t>
    </r>
  </si>
  <si>
    <r>
      <rPr>
        <sz val="10"/>
        <rFont val="ＭＳ ゴシック"/>
        <family val="3"/>
        <charset val="128"/>
      </rPr>
      <t>糖尿病治療の主治医から情報を得る場合は事前に患者さんに了解を得る</t>
    </r>
  </si>
  <si>
    <r>
      <rPr>
        <sz val="10"/>
        <rFont val="ＭＳ ゴシック"/>
        <family val="3"/>
        <charset val="128"/>
      </rPr>
      <t>食事や栄養について管理栄養士が栄養指導を行うこともある</t>
    </r>
  </si>
  <si>
    <r>
      <rPr>
        <sz val="10"/>
        <rFont val="ＭＳ ゴシック"/>
        <family val="3"/>
        <charset val="128"/>
      </rPr>
      <t>自己誘発嘔吐は血糖コントロールに有効である</t>
    </r>
  </si>
  <si>
    <r>
      <rPr>
        <sz val="10"/>
        <rFont val="ＭＳ ゴシック"/>
        <family val="3"/>
        <charset val="128"/>
      </rPr>
      <t>Ⅰ型糖尿病はインシュリン注射による薬物治療が必要</t>
    </r>
  </si>
  <si>
    <r>
      <rPr>
        <sz val="10"/>
        <rFont val="ＭＳ ゴシック"/>
        <family val="3"/>
        <charset val="128"/>
      </rPr>
      <t>疾病受容を含めた自己受容が課題の一つと考えられる</t>
    </r>
  </si>
  <si>
    <r>
      <rPr>
        <sz val="10"/>
        <rFont val="ＭＳ ゴシック"/>
        <family val="3"/>
        <charset val="128"/>
      </rPr>
      <t>中</t>
    </r>
    <r>
      <rPr>
        <sz val="10"/>
        <rFont val="Arial"/>
        <family val="2"/>
      </rPr>
      <t>3</t>
    </r>
    <r>
      <rPr>
        <sz val="10"/>
        <rFont val="ＭＳ ゴシック"/>
        <family val="3"/>
        <charset val="128"/>
      </rPr>
      <t>歳女子。</t>
    </r>
    <r>
      <rPr>
        <sz val="10"/>
        <rFont val="Arial"/>
        <family val="2"/>
      </rPr>
      <t>2</t>
    </r>
    <r>
      <rPr>
        <sz val="10"/>
        <rFont val="ＭＳ ゴシック"/>
        <family val="3"/>
        <charset val="128"/>
      </rPr>
      <t>学期が始まってから元気がない、あまり食べなくなり痩せてきていると、親が心配してカウンセリングルームに連れてきた。カウンセリングを開始するとこになった。以下で不適切なものはどれか。</t>
    </r>
  </si>
  <si>
    <r>
      <rPr>
        <sz val="10"/>
        <rFont val="ＭＳ ゴシック"/>
        <family val="3"/>
        <charset val="128"/>
      </rPr>
      <t>身体状態をアセスメントして、必要な場合は医師へリファーする</t>
    </r>
  </si>
  <si>
    <r>
      <rPr>
        <sz val="10"/>
        <rFont val="ＭＳ ゴシック"/>
        <family val="3"/>
        <charset val="128"/>
      </rPr>
      <t>高校受験が不安で眠れない、勝手に泣けてくるなどの訴えがある場合、精神科へのリファーを考える。</t>
    </r>
  </si>
  <si>
    <r>
      <rPr>
        <sz val="10"/>
        <rFont val="ＭＳ ゴシック"/>
        <family val="3"/>
        <charset val="128"/>
      </rPr>
      <t>生物－医学モデルでアセスメントを行う。</t>
    </r>
  </si>
  <si>
    <r>
      <rPr>
        <sz val="10"/>
        <rFont val="ＭＳ ゴシック"/>
        <family val="3"/>
        <charset val="128"/>
      </rPr>
      <t>親が食事に毒を入れているので食べられないと訴えた場合、統合失調症の</t>
    </r>
    <r>
      <rPr>
        <sz val="10"/>
        <rFont val="Arial"/>
        <family val="2"/>
      </rPr>
      <t>t</t>
    </r>
    <r>
      <rPr>
        <sz val="10"/>
        <rFont val="ＭＳ ゴシック"/>
        <family val="3"/>
        <charset val="128"/>
      </rPr>
      <t>可能性を検討する。</t>
    </r>
  </si>
  <si>
    <r>
      <rPr>
        <sz val="10"/>
        <rFont val="ＭＳ ゴシック"/>
        <family val="3"/>
        <charset val="128"/>
      </rPr>
      <t>幼少期より食感や調理法など食べ物に対するこだわりや偏食が強いと訴えた場合、発達障害の可能性を検討する。</t>
    </r>
  </si>
  <si>
    <r>
      <t>55</t>
    </r>
    <r>
      <rPr>
        <sz val="10"/>
        <rFont val="ＭＳ ゴシック"/>
        <family val="3"/>
        <charset val="128"/>
      </rPr>
      <t>歳男性、慢性腎不全で医師より人工透析を勧められた男性。どうしていいのかわからないと病院の相談室に来室。企業の課長で仕事にやり甲斐を感じていたが、透析の日は会社を</t>
    </r>
    <r>
      <rPr>
        <sz val="10"/>
        <rFont val="Arial"/>
        <family val="2"/>
      </rPr>
      <t>1</t>
    </r>
    <r>
      <rPr>
        <sz val="10"/>
        <rFont val="ＭＳ ゴシック"/>
        <family val="3"/>
        <charset val="128"/>
      </rPr>
      <t>時間ほど早退しなければならず、仕事を続けられるのか不安。大学生の子どもが</t>
    </r>
    <r>
      <rPr>
        <sz val="10"/>
        <rFont val="Arial"/>
        <family val="2"/>
      </rPr>
      <t>2</t>
    </r>
    <r>
      <rPr>
        <sz val="10"/>
        <rFont val="ＭＳ ゴシック"/>
        <family val="3"/>
        <charset val="128"/>
      </rPr>
      <t>人いて治療費も心配。最近些細なことでイライラして、家族にあたってしまう。と話される。次の対応で不適切にものはどれか。</t>
    </r>
  </si>
  <si>
    <r>
      <rPr>
        <sz val="10"/>
        <rFont val="ＭＳ ゴシック"/>
        <family val="3"/>
        <charset val="128"/>
      </rPr>
      <t>公的助成制度についての情報を提供する、また医療ソーシャルワーカーと連携する。</t>
    </r>
  </si>
  <si>
    <r>
      <rPr>
        <sz val="10"/>
        <rFont val="ＭＳ ゴシック"/>
        <family val="3"/>
        <charset val="128"/>
      </rPr>
      <t>男性の</t>
    </r>
    <r>
      <rPr>
        <sz val="10"/>
        <rFont val="Arial"/>
        <family val="2"/>
      </rPr>
      <t>QOL</t>
    </r>
    <r>
      <rPr>
        <sz val="10"/>
        <rFont val="ＭＳ ゴシック"/>
        <family val="3"/>
        <charset val="128"/>
      </rPr>
      <t>を考える。</t>
    </r>
  </si>
  <si>
    <r>
      <rPr>
        <sz val="10"/>
        <rFont val="ＭＳ ゴシック"/>
        <family val="3"/>
        <charset val="128"/>
      </rPr>
      <t>ライフサイクルの視点を持つ。</t>
    </r>
  </si>
  <si>
    <r>
      <rPr>
        <sz val="10"/>
        <rFont val="ＭＳ ゴシック"/>
        <family val="3"/>
        <charset val="128"/>
      </rPr>
      <t>男性の抱く喪失感、怒り、不安などに共感する。</t>
    </r>
  </si>
  <si>
    <r>
      <rPr>
        <sz val="10"/>
        <rFont val="ＭＳ ゴシック"/>
        <family val="3"/>
        <charset val="128"/>
      </rPr>
      <t>治療は男性個人の問題であり家族関係は配慮しなくてい。</t>
    </r>
  </si>
  <si>
    <r>
      <rPr>
        <sz val="10"/>
        <rFont val="ＭＳ ゴシック"/>
        <family val="3"/>
        <charset val="128"/>
      </rPr>
      <t>あなたは総合病院の心理士です。</t>
    </r>
    <r>
      <rPr>
        <sz val="10"/>
        <rFont val="Arial"/>
        <family val="2"/>
      </rPr>
      <t>72</t>
    </r>
    <r>
      <rPr>
        <sz val="10"/>
        <rFont val="ＭＳ ゴシック"/>
        <family val="3"/>
        <charset val="128"/>
      </rPr>
      <t>歳、女性。かかりつけ内科クリニックより総合病院精神科へ認知症疑いで紹介があり、家族（長男の嫁）と来院。内科クリニックでは高血圧の投薬治療を行い、患者の訴えに応じて胃薬、睡眠薬、花粉症の薬なども処方していた。夫は他界してるいが、女性は長男家族と同居。長男の嫁は「本人は最近物忘れがひどい、定時に飲む薬を飲み忘れたり、飲んだことを忘れて同じ薬を</t>
    </r>
    <r>
      <rPr>
        <sz val="10"/>
        <rFont val="Arial"/>
        <family val="2"/>
      </rPr>
      <t>2</t>
    </r>
    <r>
      <rPr>
        <sz val="10"/>
        <rFont val="ＭＳ ゴシック"/>
        <family val="3"/>
        <charset val="128"/>
      </rPr>
      <t>度飲む時もあるようだ」と言うが、患者は「飲み忘れたことはない、物忘れもひどくない」と言う。以下で不適切なことはどれか。</t>
    </r>
  </si>
  <si>
    <r>
      <rPr>
        <sz val="10"/>
        <rFont val="ＭＳ ゴシック"/>
        <family val="3"/>
        <charset val="128"/>
      </rPr>
      <t>精神科医師より記憶に関するテストの依頼があり、ＷＭＳ－Ｒを実施する。</t>
    </r>
  </si>
  <si>
    <r>
      <rPr>
        <sz val="10"/>
        <rFont val="ＭＳ ゴシック"/>
        <family val="3"/>
        <charset val="128"/>
      </rPr>
      <t>精神科医師が</t>
    </r>
    <r>
      <rPr>
        <sz val="10"/>
        <rFont val="Arial"/>
        <family val="2"/>
      </rPr>
      <t>MRI</t>
    </r>
    <r>
      <rPr>
        <sz val="10"/>
        <rFont val="ＭＳ ゴシック"/>
        <family val="3"/>
        <charset val="128"/>
      </rPr>
      <t>、</t>
    </r>
    <r>
      <rPr>
        <sz val="10"/>
        <rFont val="Arial"/>
        <family val="2"/>
      </rPr>
      <t>CT</t>
    </r>
    <r>
      <rPr>
        <sz val="10"/>
        <rFont val="ＭＳ ゴシック"/>
        <family val="3"/>
        <charset val="128"/>
      </rPr>
      <t>、</t>
    </r>
    <r>
      <rPr>
        <sz val="10"/>
        <rFont val="Arial"/>
        <family val="2"/>
      </rPr>
      <t>SPECT</t>
    </r>
    <r>
      <rPr>
        <sz val="10"/>
        <rFont val="ＭＳ ゴシック"/>
        <family val="3"/>
        <charset val="128"/>
      </rPr>
      <t>などの画像診断を行う。</t>
    </r>
  </si>
  <si>
    <r>
      <rPr>
        <sz val="10"/>
        <rFont val="ＭＳ ゴシック"/>
        <family val="3"/>
        <charset val="128"/>
      </rPr>
      <t>患者に病識がない可能性を検討する。</t>
    </r>
  </si>
  <si>
    <r>
      <rPr>
        <sz val="10"/>
        <rFont val="ＭＳ ゴシック"/>
        <family val="3"/>
        <charset val="128"/>
      </rPr>
      <t>内科で投薬さている薬の副作用を考える時は、向精神薬だけを検討すればよい。</t>
    </r>
  </si>
  <si>
    <r>
      <rPr>
        <sz val="10"/>
        <rFont val="ＭＳ ゴシック"/>
        <family val="3"/>
        <charset val="128"/>
      </rPr>
      <t>服薬については家族の協力が得られないか検討する。</t>
    </r>
  </si>
  <si>
    <r>
      <rPr>
        <sz val="10"/>
        <rFont val="ＭＳ ゴシック"/>
        <family val="3"/>
        <charset val="128"/>
      </rPr>
      <t>アレキシサイミアについての記述で誤っているものを１つ選べ</t>
    </r>
  </si>
  <si>
    <r>
      <rPr>
        <sz val="10"/>
        <rFont val="ＭＳ ゴシック"/>
        <family val="3"/>
        <charset val="128"/>
      </rPr>
      <t>嫌な感情や情動を出せずに、過食や拒食、薬物乱用などの強迫的行動に走ることがある</t>
    </r>
  </si>
  <si>
    <r>
      <rPr>
        <sz val="10"/>
        <rFont val="ＭＳ ゴシック"/>
        <family val="3"/>
        <charset val="128"/>
      </rPr>
      <t>表現力の問題ではなく感情を認識することが困難</t>
    </r>
  </si>
  <si>
    <r>
      <rPr>
        <sz val="10"/>
        <rFont val="ＭＳ ゴシック"/>
        <family val="3"/>
        <charset val="128"/>
      </rPr>
      <t>母親の感受性や応答性の影響を受ける</t>
    </r>
  </si>
  <si>
    <r>
      <rPr>
        <sz val="10"/>
        <rFont val="ＭＳ ゴシック"/>
        <family val="3"/>
        <charset val="128"/>
      </rPr>
      <t>確認するテストでは自記式質問紙</t>
    </r>
    <r>
      <rPr>
        <sz val="10"/>
        <rFont val="Arial"/>
        <family val="2"/>
      </rPr>
      <t>TAS-20</t>
    </r>
    <r>
      <rPr>
        <sz val="10"/>
        <rFont val="ＭＳ ゴシック"/>
        <family val="3"/>
        <charset val="128"/>
      </rPr>
      <t>がある</t>
    </r>
  </si>
  <si>
    <r>
      <rPr>
        <sz val="10"/>
        <rFont val="ＭＳ ゴシック"/>
        <family val="3"/>
        <charset val="128"/>
      </rPr>
      <t>精神分析や洞察志向の心理療法が適している</t>
    </r>
  </si>
  <si>
    <r>
      <t>48</t>
    </r>
    <r>
      <rPr>
        <sz val="10"/>
        <rFont val="ＭＳ ゴシック"/>
        <family val="3"/>
        <charset val="128"/>
      </rPr>
      <t>歳女性、夫に連れられて来院した。姑の介護を行ってきたが、</t>
    </r>
    <r>
      <rPr>
        <sz val="10"/>
        <rFont val="Arial"/>
        <family val="2"/>
      </rPr>
      <t>3</t>
    </r>
    <r>
      <rPr>
        <sz val="10"/>
        <rFont val="ＭＳ ゴシック"/>
        <family val="3"/>
        <charset val="128"/>
      </rPr>
      <t>か月前に亡くなり</t>
    </r>
    <r>
      <rPr>
        <sz val="10"/>
        <rFont val="Arial"/>
        <family val="2"/>
      </rPr>
      <t>2</t>
    </r>
    <r>
      <rPr>
        <sz val="10"/>
        <rFont val="ＭＳ ゴシック"/>
        <family val="3"/>
        <charset val="128"/>
      </rPr>
      <t>か月前から夜も眠れず体の不調を訴えるようになった。体重も</t>
    </r>
    <r>
      <rPr>
        <sz val="10"/>
        <rFont val="Arial"/>
        <family val="2"/>
      </rPr>
      <t>3</t>
    </r>
    <r>
      <rPr>
        <sz val="10"/>
        <rFont val="ＭＳ ゴシック"/>
        <family val="3"/>
        <charset val="128"/>
      </rPr>
      <t>か月で</t>
    </r>
    <r>
      <rPr>
        <sz val="10"/>
        <rFont val="Arial"/>
        <family val="2"/>
      </rPr>
      <t>4</t>
    </r>
    <r>
      <rPr>
        <sz val="10"/>
        <rFont val="ＭＳ ゴシック"/>
        <family val="3"/>
        <charset val="128"/>
      </rPr>
      <t>㎏減少した。夫が治療を受けるように話しても、自分への天罰だ、貧乏だから治療はできないと拒否する。身体所見には異常を認めない。この患者でみられない症候を一つ選べ</t>
    </r>
  </si>
  <si>
    <r>
      <rPr>
        <sz val="10"/>
        <rFont val="ＭＳ ゴシック"/>
        <family val="3"/>
        <charset val="128"/>
      </rPr>
      <t>抑うつ</t>
    </r>
  </si>
  <si>
    <r>
      <rPr>
        <sz val="10"/>
        <rFont val="ＭＳ ゴシック"/>
        <family val="3"/>
        <charset val="128"/>
      </rPr>
      <t>食思不振</t>
    </r>
  </si>
  <si>
    <r>
      <rPr>
        <sz val="10"/>
        <rFont val="ＭＳ ゴシック"/>
        <family val="3"/>
        <charset val="128"/>
      </rPr>
      <t>意識障害</t>
    </r>
  </si>
  <si>
    <r>
      <rPr>
        <sz val="10"/>
        <rFont val="ＭＳ ゴシック"/>
        <family val="3"/>
        <charset val="128"/>
      </rPr>
      <t>妄想</t>
    </r>
  </si>
  <si>
    <r>
      <rPr>
        <sz val="10"/>
        <rFont val="ＭＳ ゴシック"/>
        <family val="3"/>
        <charset val="128"/>
      </rPr>
      <t>睡眠障害</t>
    </r>
  </si>
  <si>
    <r>
      <rPr>
        <sz val="10"/>
        <rFont val="ＭＳ ゴシック"/>
        <family val="3"/>
        <charset val="128"/>
      </rPr>
      <t>１次予防、</t>
    </r>
    <r>
      <rPr>
        <sz val="10"/>
        <rFont val="Arial"/>
        <family val="2"/>
      </rPr>
      <t>2</t>
    </r>
    <r>
      <rPr>
        <sz val="10"/>
        <rFont val="ＭＳ ゴシック"/>
        <family val="3"/>
        <charset val="128"/>
      </rPr>
      <t>次予防、</t>
    </r>
    <r>
      <rPr>
        <sz val="10"/>
        <rFont val="Arial"/>
        <family val="2"/>
      </rPr>
      <t>3</t>
    </r>
    <r>
      <rPr>
        <sz val="10"/>
        <rFont val="ＭＳ ゴシック"/>
        <family val="3"/>
        <charset val="128"/>
      </rPr>
      <t>次予防に関する記述で妥当なものを一つ選べ</t>
    </r>
  </si>
  <si>
    <r>
      <rPr>
        <sz val="10"/>
        <rFont val="ＭＳ ゴシック"/>
        <family val="3"/>
        <charset val="128"/>
      </rPr>
      <t>感染症にたいする予防接種は</t>
    </r>
    <r>
      <rPr>
        <sz val="10"/>
        <rFont val="Arial"/>
        <family val="2"/>
      </rPr>
      <t>2</t>
    </r>
    <r>
      <rPr>
        <sz val="10"/>
        <rFont val="ＭＳ ゴシック"/>
        <family val="3"/>
        <charset val="128"/>
      </rPr>
      <t>次予防である</t>
    </r>
  </si>
  <si>
    <r>
      <rPr>
        <sz val="10"/>
        <rFont val="ＭＳ ゴシック"/>
        <family val="3"/>
        <charset val="128"/>
      </rPr>
      <t>労働者のがん健診は</t>
    </r>
    <r>
      <rPr>
        <sz val="10"/>
        <rFont val="Arial"/>
        <family val="2"/>
      </rPr>
      <t>1</t>
    </r>
    <r>
      <rPr>
        <sz val="10"/>
        <rFont val="ＭＳ ゴシック"/>
        <family val="3"/>
        <charset val="128"/>
      </rPr>
      <t>次予防である</t>
    </r>
  </si>
  <si>
    <r>
      <t>Kaplan</t>
    </r>
    <r>
      <rPr>
        <sz val="10"/>
        <rFont val="ＭＳ ゴシック"/>
        <family val="3"/>
        <charset val="128"/>
      </rPr>
      <t>は予防精神医学についての概念を定義した</t>
    </r>
  </si>
  <si>
    <r>
      <rPr>
        <sz val="10"/>
        <rFont val="ＭＳ ゴシック"/>
        <family val="3"/>
        <charset val="128"/>
      </rPr>
      <t>介護保険の新予防給付は</t>
    </r>
    <r>
      <rPr>
        <sz val="10"/>
        <rFont val="Arial"/>
        <family val="2"/>
      </rPr>
      <t>2</t>
    </r>
    <r>
      <rPr>
        <sz val="10"/>
        <rFont val="ＭＳ ゴシック"/>
        <family val="3"/>
        <charset val="128"/>
      </rPr>
      <t>次予防である</t>
    </r>
  </si>
  <si>
    <r>
      <rPr>
        <sz val="10"/>
        <rFont val="ＭＳ ゴシック"/>
        <family val="3"/>
        <charset val="128"/>
      </rPr>
      <t>ポピュレーションアプローチは２次予防である</t>
    </r>
  </si>
  <si>
    <r>
      <rPr>
        <sz val="10"/>
        <rFont val="ＭＳ ゴシック"/>
        <family val="3"/>
        <charset val="128"/>
      </rPr>
      <t>以下の薬物のうち身体依存と精神依存があり、耐性形成をきたすものを一つ選べ</t>
    </r>
  </si>
  <si>
    <r>
      <rPr>
        <sz val="10"/>
        <rFont val="ＭＳ ゴシック"/>
        <family val="3"/>
        <charset val="128"/>
      </rPr>
      <t>シンナー</t>
    </r>
  </si>
  <si>
    <r>
      <rPr>
        <sz val="10"/>
        <rFont val="ＭＳ ゴシック"/>
        <family val="3"/>
        <charset val="128"/>
      </rPr>
      <t>大麻</t>
    </r>
  </si>
  <si>
    <r>
      <rPr>
        <sz val="10"/>
        <rFont val="ＭＳ ゴシック"/>
        <family val="3"/>
        <charset val="128"/>
      </rPr>
      <t>覚せい剤</t>
    </r>
  </si>
  <si>
    <r>
      <rPr>
        <sz val="10"/>
        <rFont val="ＭＳ ゴシック"/>
        <family val="3"/>
        <charset val="128"/>
      </rPr>
      <t>コカイン</t>
    </r>
  </si>
  <si>
    <r>
      <rPr>
        <sz val="10"/>
        <rFont val="ＭＳ ゴシック"/>
        <family val="3"/>
        <charset val="128"/>
      </rPr>
      <t>アルコール</t>
    </r>
  </si>
  <si>
    <r>
      <t xml:space="preserve">2 </t>
    </r>
    <r>
      <rPr>
        <sz val="10"/>
        <rFont val="ＭＳ ゴシック"/>
        <family val="3"/>
        <charset val="128"/>
      </rPr>
      <t>歳の男児。発達を心配した両親に連れられて来院した。運動発達に</t>
    </r>
    <r>
      <rPr>
        <sz val="10"/>
        <rFont val="Arial"/>
        <family val="2"/>
      </rPr>
      <t xml:space="preserve"> </t>
    </r>
    <r>
      <rPr>
        <sz val="10"/>
        <rFont val="ＭＳ ゴシック"/>
        <family val="3"/>
        <charset val="128"/>
      </rPr>
      <t>問題はなく、言葉が話せない。視線は合わず診察室内を動き回り、</t>
    </r>
    <r>
      <rPr>
        <sz val="10"/>
        <rFont val="Arial"/>
        <family val="2"/>
      </rPr>
      <t xml:space="preserve"> </t>
    </r>
    <r>
      <rPr>
        <sz val="10"/>
        <rFont val="ＭＳ ゴシック"/>
        <family val="3"/>
        <charset val="128"/>
      </rPr>
      <t>体を前後に揺らし、回転することが多い。積み木では、熱心に１列に並べ始め、呼びかけには振り向かない。運動発達、聴覚</t>
    </r>
    <r>
      <rPr>
        <sz val="10"/>
        <rFont val="Arial"/>
        <family val="2"/>
      </rPr>
      <t xml:space="preserve"> </t>
    </r>
    <r>
      <rPr>
        <sz val="10"/>
        <rFont val="ＭＳ ゴシック"/>
        <family val="3"/>
        <charset val="128"/>
      </rPr>
      <t>に異常は認めない。</t>
    </r>
    <r>
      <rPr>
        <sz val="10"/>
        <rFont val="Arial"/>
        <family val="2"/>
      </rPr>
      <t xml:space="preserve"> </t>
    </r>
    <r>
      <rPr>
        <sz val="10"/>
        <rFont val="ＭＳ ゴシック"/>
        <family val="3"/>
        <charset val="128"/>
      </rPr>
      <t>この疾患について正しいものを一つ選べ</t>
    </r>
  </si>
  <si>
    <r>
      <rPr>
        <sz val="10"/>
        <rFont val="ＭＳ ゴシック"/>
        <family val="3"/>
        <charset val="128"/>
      </rPr>
      <t>偏食はまれである。</t>
    </r>
    <r>
      <rPr>
        <sz val="10"/>
        <rFont val="Arial"/>
        <family val="2"/>
      </rPr>
      <t xml:space="preserve"> </t>
    </r>
  </si>
  <si>
    <r>
      <t xml:space="preserve"> </t>
    </r>
    <r>
      <rPr>
        <sz val="10"/>
        <rFont val="ＭＳ ゴシック"/>
        <family val="3"/>
        <charset val="128"/>
      </rPr>
      <t>自分の意思を伝達することに障害がある。</t>
    </r>
  </si>
  <si>
    <r>
      <rPr>
        <sz val="10"/>
        <rFont val="ＭＳ ゴシック"/>
        <family val="3"/>
        <charset val="128"/>
      </rPr>
      <t>症状が出そろうのは青年期である。</t>
    </r>
  </si>
  <si>
    <r>
      <rPr>
        <sz val="10"/>
        <rFont val="ＭＳ ゴシック"/>
        <family val="3"/>
        <charset val="128"/>
      </rPr>
      <t>両親の養育態度が原因である。</t>
    </r>
  </si>
  <si>
    <r>
      <rPr>
        <sz val="10"/>
        <rFont val="ＭＳ ゴシック"/>
        <family val="3"/>
        <charset val="128"/>
      </rPr>
      <t>言葉の理解は良い。</t>
    </r>
    <r>
      <rPr>
        <sz val="10"/>
        <rFont val="Arial"/>
        <family val="2"/>
      </rPr>
      <t xml:space="preserve"> </t>
    </r>
  </si>
  <si>
    <r>
      <rPr>
        <sz val="10"/>
        <rFont val="ＭＳ ゴシック"/>
        <family val="3"/>
        <charset val="128"/>
      </rPr>
      <t>災害時の心理的特徴、心理的支援について正しいものを</t>
    </r>
    <r>
      <rPr>
        <sz val="10"/>
        <rFont val="Arial"/>
        <family val="2"/>
      </rPr>
      <t>1</t>
    </r>
    <r>
      <rPr>
        <sz val="10"/>
        <rFont val="ＭＳ ゴシック"/>
        <family val="3"/>
        <charset val="128"/>
      </rPr>
      <t>つえらべ</t>
    </r>
  </si>
  <si>
    <r>
      <t>DPAT</t>
    </r>
    <r>
      <rPr>
        <sz val="10"/>
        <rFont val="ＭＳ ゴシック"/>
        <family val="3"/>
        <charset val="128"/>
      </rPr>
      <t>とは市町村によって組織される、専門的な研修・訓練を受けた災害派遣精神医療チームである</t>
    </r>
  </si>
  <si>
    <r>
      <rPr>
        <sz val="10"/>
        <rFont val="ＭＳ ゴシック"/>
        <family val="3"/>
        <charset val="128"/>
      </rPr>
      <t>サイコロジカルファーストエイド（</t>
    </r>
    <r>
      <rPr>
        <sz val="10"/>
        <rFont val="Arial"/>
        <family val="2"/>
      </rPr>
      <t>PFA)</t>
    </r>
    <r>
      <rPr>
        <sz val="10"/>
        <rFont val="ＭＳ ゴシック"/>
        <family val="3"/>
        <charset val="128"/>
      </rPr>
      <t>とは専門家が行う支援である</t>
    </r>
  </si>
  <si>
    <r>
      <rPr>
        <sz val="10"/>
        <rFont val="ＭＳ ゴシック"/>
        <family val="3"/>
        <charset val="128"/>
      </rPr>
      <t>東日本大震災では精神科医を中心としたメンバーで構成される心のケアチームが派遣された</t>
    </r>
  </si>
  <si>
    <r>
      <rPr>
        <sz val="10"/>
        <rFont val="ＭＳ ゴシック"/>
        <family val="3"/>
        <charset val="128"/>
      </rPr>
      <t>被災した、どのような人に対しても体験したことを話すように促すことが大切である</t>
    </r>
  </si>
  <si>
    <r>
      <t>PTSD</t>
    </r>
    <r>
      <rPr>
        <sz val="10"/>
        <rFont val="ＭＳ ゴシック"/>
        <family val="3"/>
        <charset val="128"/>
      </rPr>
      <t>は強いストレスを経験知った直後に発症する</t>
    </r>
  </si>
  <si>
    <r>
      <rPr>
        <sz val="10"/>
        <rFont val="ＭＳ ゴシック"/>
        <family val="3"/>
        <charset val="128"/>
      </rPr>
      <t>向精神薬の薬理学的作用についての説明について誤っているのはどれか，</t>
    </r>
    <r>
      <rPr>
        <sz val="10"/>
        <rFont val="Arial"/>
        <family val="2"/>
      </rPr>
      <t>1</t>
    </r>
    <r>
      <rPr>
        <sz val="10"/>
        <rFont val="ＭＳ ゴシック"/>
        <family val="3"/>
        <charset val="128"/>
      </rPr>
      <t>つ選べ</t>
    </r>
  </si>
  <si>
    <r>
      <rPr>
        <sz val="10"/>
        <rFont val="ＭＳ ゴシック"/>
        <family val="3"/>
        <charset val="128"/>
      </rPr>
      <t>ほとんどの向精神薬は肝臓で代謝され，不活性化される</t>
    </r>
  </si>
  <si>
    <r>
      <rPr>
        <sz val="10"/>
        <rFont val="ＭＳ ゴシック"/>
        <family val="3"/>
        <charset val="128"/>
      </rPr>
      <t>非経口投与は経口投与よりも至適治療血中濃度に達しやすい</t>
    </r>
  </si>
  <si>
    <r>
      <rPr>
        <sz val="10"/>
        <rFont val="ＭＳ ゴシック"/>
        <family val="3"/>
        <charset val="128"/>
      </rPr>
      <t>デポ剤とは，非水溶性の媒体に薬剤を乳化させて静脈注射するもので，数週間にわたり持続的に効果を発揮する</t>
    </r>
  </si>
  <si>
    <r>
      <rPr>
        <sz val="10"/>
        <rFont val="ＭＳ ゴシック"/>
        <family val="3"/>
        <charset val="128"/>
      </rPr>
      <t>神経伝達物質の受容体を刺激する薬剤をアゴニスト，不活性化する薬剤をアンタゴニストとよぶ</t>
    </r>
  </si>
  <si>
    <r>
      <rPr>
        <sz val="10"/>
        <rFont val="ＭＳ ゴシック"/>
        <family val="3"/>
        <charset val="128"/>
      </rPr>
      <t>喫煙は抗精神病薬の血中濃度を下げる</t>
    </r>
  </si>
  <si>
    <r>
      <rPr>
        <sz val="10"/>
        <rFont val="ＭＳ ゴシック"/>
        <family val="3"/>
        <charset val="128"/>
      </rPr>
      <t>精神作用物質に対する耐性，依存，離脱について誤っているものはどれか，</t>
    </r>
    <r>
      <rPr>
        <sz val="10"/>
        <rFont val="Arial"/>
        <family val="2"/>
      </rPr>
      <t>1</t>
    </r>
    <r>
      <rPr>
        <sz val="10"/>
        <rFont val="ＭＳ ゴシック"/>
        <family val="3"/>
        <charset val="128"/>
      </rPr>
      <t>つ選べ</t>
    </r>
  </si>
  <si>
    <r>
      <rPr>
        <sz val="10"/>
        <rFont val="ＭＳ ゴシック"/>
        <family val="3"/>
        <charset val="128"/>
      </rPr>
      <t>薬物における依存は精神依存と身体依存に大別される</t>
    </r>
  </si>
  <si>
    <r>
      <rPr>
        <sz val="10"/>
        <rFont val="ＭＳ ゴシック"/>
        <family val="3"/>
        <charset val="128"/>
      </rPr>
      <t>モルヒネの服用により快感が生じ，摂取に対する強い欲求が形成される</t>
    </r>
  </si>
  <si>
    <r>
      <rPr>
        <sz val="10"/>
        <rFont val="ＭＳ ゴシック"/>
        <family val="3"/>
        <charset val="128"/>
      </rPr>
      <t>大麻の慢性的な使用は，無為，無関心，意欲低下などの動因喪失症候群を引き起こす</t>
    </r>
  </si>
  <si>
    <r>
      <rPr>
        <sz val="10"/>
        <rFont val="ＭＳ ゴシック"/>
        <family val="3"/>
        <charset val="128"/>
      </rPr>
      <t>コカインは身体依存を形成しない</t>
    </r>
  </si>
  <si>
    <r>
      <rPr>
        <sz val="10"/>
        <rFont val="ＭＳ ゴシック"/>
        <family val="3"/>
        <charset val="128"/>
      </rPr>
      <t>抗不安薬や睡眠導入剤の多くは「麻薬及び向精神薬取締法」で規制されている</t>
    </r>
  </si>
  <si>
    <r>
      <rPr>
        <sz val="10"/>
        <rFont val="ＭＳ ゴシック"/>
        <family val="3"/>
        <charset val="128"/>
      </rPr>
      <t>ベンゾジアゼピンの離脱症状（中止後症候群）について誤っているのはどれか，１つ選べ</t>
    </r>
  </si>
  <si>
    <r>
      <rPr>
        <sz val="10"/>
        <rFont val="ＭＳ ゴシック"/>
        <family val="3"/>
        <charset val="128"/>
      </rPr>
      <t>急激な断薬で生じやすい</t>
    </r>
  </si>
  <si>
    <r>
      <rPr>
        <sz val="10"/>
        <rFont val="ＭＳ ゴシック"/>
        <family val="3"/>
        <charset val="128"/>
      </rPr>
      <t>常用量の服用であれば起こりづらい</t>
    </r>
  </si>
  <si>
    <r>
      <rPr>
        <sz val="10"/>
        <rFont val="ＭＳ ゴシック"/>
        <family val="3"/>
        <charset val="128"/>
      </rPr>
      <t>短時間作用型で生じやすい</t>
    </r>
  </si>
  <si>
    <r>
      <rPr>
        <sz val="10"/>
        <rFont val="ＭＳ ゴシック"/>
        <family val="3"/>
        <charset val="128"/>
      </rPr>
      <t>不安，緊張，パニック発作，振戦などの症状がみられる</t>
    </r>
  </si>
  <si>
    <r>
      <rPr>
        <sz val="10"/>
        <rFont val="ＭＳ ゴシック"/>
        <family val="3"/>
        <charset val="128"/>
      </rPr>
      <t>長期間の内服をすると生じやすくなる</t>
    </r>
  </si>
  <si>
    <r>
      <rPr>
        <sz val="10"/>
        <rFont val="ＭＳ ゴシック"/>
        <family val="3"/>
        <charset val="128"/>
      </rPr>
      <t>向精神薬の処方の選択および注意点について誤っているのはどれか，１つ選べ</t>
    </r>
  </si>
  <si>
    <r>
      <rPr>
        <sz val="10"/>
        <rFont val="ＭＳ ゴシック"/>
        <family val="3"/>
        <charset val="128"/>
      </rPr>
      <t>躁うつ病のうつ状態の患者に抗うつ薬を投与すると躁転しやすい</t>
    </r>
  </si>
  <si>
    <r>
      <rPr>
        <sz val="10"/>
        <rFont val="ＭＳ ゴシック"/>
        <family val="3"/>
        <charset val="128"/>
      </rPr>
      <t>てんかんなどの脳波異常のある場合や，心疾患，腎機能障害のある患者にはリチウムを処方してはいけない</t>
    </r>
  </si>
  <si>
    <r>
      <rPr>
        <sz val="10"/>
        <rFont val="ＭＳ ゴシック"/>
        <family val="3"/>
        <charset val="128"/>
      </rPr>
      <t>妊婦に抗てんかん薬を処方する際には，バルプロ酸，ラモトリギンは禁忌であるがカルバマゼピンは処方してよい</t>
    </r>
  </si>
  <si>
    <r>
      <rPr>
        <sz val="10"/>
        <rFont val="ＭＳ ゴシック"/>
        <family val="3"/>
        <charset val="128"/>
      </rPr>
      <t>ベンゾジアゼピン系抗不安薬は急性狭隅角緑内障ならびに重症筋無力症には禁忌となっている</t>
    </r>
  </si>
  <si>
    <r>
      <rPr>
        <sz val="10"/>
        <rFont val="ＭＳ ゴシック"/>
        <family val="3"/>
        <charset val="128"/>
      </rPr>
      <t>高齢者には，抗コリン作用の強い内服薬は避けたほうがよい</t>
    </r>
  </si>
  <si>
    <r>
      <rPr>
        <sz val="10"/>
        <rFont val="ＭＳ ゴシック"/>
        <family val="3"/>
        <charset val="128"/>
      </rPr>
      <t>糖尿病を有する患者に使用することのできない薬剤はどれか，１つ選べ</t>
    </r>
  </si>
  <si>
    <r>
      <rPr>
        <sz val="10"/>
        <rFont val="ＭＳ ゴシック"/>
        <family val="3"/>
        <charset val="128"/>
      </rPr>
      <t>リスペリドン</t>
    </r>
  </si>
  <si>
    <r>
      <rPr>
        <sz val="10"/>
        <rFont val="ＭＳ ゴシック"/>
        <family val="3"/>
        <charset val="128"/>
      </rPr>
      <t>ハロペリドール</t>
    </r>
  </si>
  <si>
    <r>
      <rPr>
        <sz val="10"/>
        <rFont val="ＭＳ ゴシック"/>
        <family val="3"/>
        <charset val="128"/>
      </rPr>
      <t>クロルプロマジン</t>
    </r>
  </si>
  <si>
    <r>
      <rPr>
        <sz val="10"/>
        <rFont val="ＭＳ ゴシック"/>
        <family val="3"/>
        <charset val="128"/>
      </rPr>
      <t>オランザピン</t>
    </r>
  </si>
  <si>
    <r>
      <rPr>
        <sz val="10"/>
        <rFont val="ＭＳ ゴシック"/>
        <family val="3"/>
        <charset val="128"/>
      </rPr>
      <t>アリピプラゾール</t>
    </r>
  </si>
  <si>
    <r>
      <rPr>
        <sz val="10"/>
        <rFont val="ＭＳ ゴシック"/>
        <family val="3"/>
        <charset val="128"/>
      </rPr>
      <t>薬物療法のプラセボ効果，治療反応性について誤っているのはどれか，１つ選べ</t>
    </r>
  </si>
  <si>
    <r>
      <rPr>
        <sz val="10"/>
        <rFont val="ＭＳ ゴシック"/>
        <family val="3"/>
        <charset val="128"/>
      </rPr>
      <t>プラセボによる治療反応率は</t>
    </r>
    <r>
      <rPr>
        <sz val="10"/>
        <rFont val="Arial"/>
        <family val="2"/>
      </rPr>
      <t>30-50</t>
    </r>
    <r>
      <rPr>
        <sz val="10"/>
        <rFont val="ＭＳ ゴシック"/>
        <family val="3"/>
        <charset val="128"/>
      </rPr>
      <t>％前後とされている</t>
    </r>
  </si>
  <si>
    <r>
      <rPr>
        <sz val="10"/>
        <rFont val="ＭＳ ゴシック"/>
        <family val="3"/>
        <charset val="128"/>
      </rPr>
      <t>有害なプラセボ反応をノセボ反応とよび，</t>
    </r>
    <r>
      <rPr>
        <sz val="10"/>
        <rFont val="Arial"/>
        <family val="2"/>
      </rPr>
      <t>15</t>
    </r>
    <r>
      <rPr>
        <sz val="10"/>
        <rFont val="ＭＳ ゴシック"/>
        <family val="3"/>
        <charset val="128"/>
      </rPr>
      <t>％程度の頻度で出現する</t>
    </r>
  </si>
  <si>
    <r>
      <rPr>
        <sz val="10"/>
        <rFont val="ＭＳ ゴシック"/>
        <family val="3"/>
        <charset val="128"/>
      </rPr>
      <t>統合失調症に対する抗精神病薬による治療に関しては，プラセボ効果を認めない</t>
    </r>
  </si>
  <si>
    <r>
      <rPr>
        <sz val="10"/>
        <rFont val="ＭＳ ゴシック"/>
        <family val="3"/>
        <charset val="128"/>
      </rPr>
      <t>プラセボ反応の機序には過去の治療経験に基づく条件付け，暗示作用，希望を与える励ましの効果などが含まれる</t>
    </r>
  </si>
  <si>
    <r>
      <rPr>
        <sz val="10"/>
        <rFont val="ＭＳ ゴシック"/>
        <family val="3"/>
        <charset val="128"/>
      </rPr>
      <t>薬物療法のランダム化比較試験では，プロトコルの遵守，対象患者の軽症化などがプラセボ反応の上昇に寄与していると考えられる</t>
    </r>
  </si>
  <si>
    <r>
      <rPr>
        <sz val="10"/>
        <rFont val="ＭＳ ゴシック"/>
        <family val="3"/>
        <charset val="128"/>
      </rPr>
      <t>向精神薬の処方原則と効果発現について誤っているのはどれか，</t>
    </r>
    <r>
      <rPr>
        <sz val="10"/>
        <rFont val="Arial"/>
        <family val="2"/>
      </rPr>
      <t>1</t>
    </r>
    <r>
      <rPr>
        <sz val="10"/>
        <rFont val="ＭＳ ゴシック"/>
        <family val="3"/>
        <charset val="128"/>
      </rPr>
      <t>つ選べ</t>
    </r>
  </si>
  <si>
    <r>
      <rPr>
        <sz val="10"/>
        <rFont val="ＭＳ ゴシック"/>
        <family val="3"/>
        <charset val="128"/>
      </rPr>
      <t>単剤投与が原則である</t>
    </r>
  </si>
  <si>
    <r>
      <rPr>
        <sz val="10"/>
        <rFont val="ＭＳ ゴシック"/>
        <family val="3"/>
        <charset val="128"/>
      </rPr>
      <t>ベンゾジアゼピン系薬剤は抗うつ薬に比べて効果発現が早い</t>
    </r>
  </si>
  <si>
    <r>
      <rPr>
        <sz val="10"/>
        <rFont val="ＭＳ ゴシック"/>
        <family val="3"/>
        <charset val="128"/>
      </rPr>
      <t>抗うつ薬や抗精神病薬は血中濃度が定常状態に達するまで数時間から数日を要する</t>
    </r>
  </si>
  <si>
    <r>
      <rPr>
        <sz val="10"/>
        <rFont val="ＭＳ ゴシック"/>
        <family val="3"/>
        <charset val="128"/>
      </rPr>
      <t>治療抵抗性の統合失調症に対してクロザピンを処方する際には，毎週の血液検査が義務付けられている</t>
    </r>
  </si>
  <si>
    <r>
      <rPr>
        <sz val="10"/>
        <rFont val="ＭＳ ゴシック"/>
        <family val="3"/>
        <charset val="128"/>
      </rPr>
      <t>気分安定薬は治療有効域が狭いため，定期的に血中濃度を測定することが望ましい</t>
    </r>
  </si>
  <si>
    <r>
      <t>80</t>
    </r>
    <r>
      <rPr>
        <sz val="10"/>
        <rFont val="ＭＳ ゴシック"/>
        <family val="3"/>
        <charset val="128"/>
      </rPr>
      <t>歳の男性．会社役員をしながら，休日には趣味のテニスをしたり自ら自動車を運転して家族と旅行をしたりして楽しんでいた．</t>
    </r>
    <r>
      <rPr>
        <sz val="10"/>
        <rFont val="Arial"/>
        <family val="2"/>
      </rPr>
      <t>3</t>
    </r>
    <r>
      <rPr>
        <sz val="10"/>
        <rFont val="ＭＳ ゴシック"/>
        <family val="3"/>
        <charset val="128"/>
      </rPr>
      <t>ヶ月前の定期健診で胸部異常陰影を指摘され精査したところ，</t>
    </r>
    <r>
      <rPr>
        <sz val="10"/>
        <rFont val="Arial"/>
        <family val="2"/>
      </rPr>
      <t>1</t>
    </r>
    <r>
      <rPr>
        <sz val="10"/>
        <rFont val="ＭＳ ゴシック"/>
        <family val="3"/>
        <charset val="128"/>
      </rPr>
      <t>ヶ月前に肺腺がん（Ⅳ期）であることを担当医から伝えられた．その後，不眠，食欲低下が出現した．抗がん剤の治療を受けるために入院をしたが，不安，焦燥感を認めたため，入院初日に公認心理師に面接の依頼があった．面接時には，抑うつ気分以外には所見を認めなかった．自殺念慮，アルコール多飲歴もなかった．１）この症例について，がんの診断が伝えられた直後数日以内に認められたと推定されるこころの反応はどれか，</t>
    </r>
    <r>
      <rPr>
        <sz val="10"/>
        <rFont val="Arial"/>
        <family val="2"/>
      </rPr>
      <t>1</t>
    </r>
    <r>
      <rPr>
        <sz val="10"/>
        <rFont val="ＭＳ ゴシック"/>
        <family val="3"/>
        <charset val="128"/>
      </rPr>
      <t>つ選べ</t>
    </r>
  </si>
  <si>
    <r>
      <rPr>
        <sz val="10"/>
        <rFont val="ＭＳ ゴシック"/>
        <family val="3"/>
        <charset val="128"/>
      </rPr>
      <t>否認</t>
    </r>
  </si>
  <si>
    <r>
      <rPr>
        <sz val="10"/>
        <rFont val="ＭＳ ゴシック"/>
        <family val="3"/>
        <charset val="128"/>
      </rPr>
      <t>抑圧</t>
    </r>
  </si>
  <si>
    <r>
      <rPr>
        <sz val="10"/>
        <rFont val="ＭＳ ゴシック"/>
        <family val="3"/>
        <charset val="128"/>
      </rPr>
      <t>隔離</t>
    </r>
  </si>
  <si>
    <r>
      <rPr>
        <sz val="10"/>
        <rFont val="ＭＳ ゴシック"/>
        <family val="3"/>
        <charset val="128"/>
      </rPr>
      <t>昇華</t>
    </r>
  </si>
  <si>
    <r>
      <rPr>
        <sz val="10"/>
        <rFont val="ＭＳ ゴシック"/>
        <family val="3"/>
        <charset val="128"/>
      </rPr>
      <t>受容</t>
    </r>
  </si>
  <si>
    <t>99-b</t>
    <phoneticPr fontId="4"/>
  </si>
  <si>
    <r>
      <rPr>
        <sz val="10"/>
        <rFont val="ＭＳ ゴシック"/>
        <family val="3"/>
        <charset val="128"/>
      </rPr>
      <t>現時点でもっとも可能性の高い診断はどれか，</t>
    </r>
    <r>
      <rPr>
        <sz val="10"/>
        <rFont val="Arial"/>
        <family val="2"/>
      </rPr>
      <t>1</t>
    </r>
    <r>
      <rPr>
        <sz val="10"/>
        <rFont val="ＭＳ ゴシック"/>
        <family val="3"/>
        <charset val="128"/>
      </rPr>
      <t>つ選べ</t>
    </r>
  </si>
  <si>
    <r>
      <rPr>
        <sz val="10"/>
        <rFont val="ＭＳ ゴシック"/>
        <family val="3"/>
        <charset val="128"/>
      </rPr>
      <t>急性ストレス障害</t>
    </r>
  </si>
  <si>
    <r>
      <rPr>
        <sz val="10"/>
        <rFont val="ＭＳ ゴシック"/>
        <family val="3"/>
        <charset val="128"/>
      </rPr>
      <t>心的外傷後ストレス障害</t>
    </r>
  </si>
  <si>
    <r>
      <rPr>
        <sz val="10"/>
        <rFont val="ＭＳ ゴシック"/>
        <family val="3"/>
        <charset val="128"/>
      </rPr>
      <t>うつ病</t>
    </r>
  </si>
  <si>
    <r>
      <rPr>
        <sz val="10"/>
        <rFont val="ＭＳ ゴシック"/>
        <family val="3"/>
        <charset val="128"/>
      </rPr>
      <t>不安障害</t>
    </r>
  </si>
  <si>
    <r>
      <rPr>
        <sz val="10"/>
        <rFont val="ＭＳ ゴシック"/>
        <family val="3"/>
        <charset val="128"/>
      </rPr>
      <t>適応障害</t>
    </r>
  </si>
  <si>
    <t>99-c</t>
    <phoneticPr fontId="4"/>
  </si>
  <si>
    <r>
      <rPr>
        <sz val="10"/>
        <rFont val="ＭＳ ゴシック"/>
        <family val="3"/>
        <charset val="128"/>
      </rPr>
      <t>入院翌日から，日中は茫洋として過ごし，夜間帯には興奮，幻視などを認めるようになった．公認心理師としての振る舞いとして最も適当でないと考えられるものはどれか，</t>
    </r>
    <r>
      <rPr>
        <sz val="10"/>
        <rFont val="Arial"/>
        <family val="2"/>
      </rPr>
      <t>1</t>
    </r>
    <r>
      <rPr>
        <sz val="10"/>
        <rFont val="ＭＳ ゴシック"/>
        <family val="3"/>
        <charset val="128"/>
      </rPr>
      <t>つ選べ</t>
    </r>
  </si>
  <si>
    <r>
      <t>1</t>
    </r>
    <r>
      <rPr>
        <sz val="10"/>
        <rFont val="ＭＳ ゴシック"/>
        <family val="3"/>
        <charset val="128"/>
      </rPr>
      <t>日に数回訪室して面接をし，症状に日内変動があるかを確認する</t>
    </r>
  </si>
  <si>
    <r>
      <rPr>
        <sz val="10"/>
        <rFont val="ＭＳ ゴシック"/>
        <family val="3"/>
        <charset val="128"/>
      </rPr>
      <t>認知症の可能性が高いことを主治医に伝える</t>
    </r>
  </si>
  <si>
    <r>
      <rPr>
        <sz val="10"/>
        <rFont val="ＭＳ ゴシック"/>
        <family val="3"/>
        <charset val="128"/>
      </rPr>
      <t>室内の照度調整や騒音の軽減などの環境調整を行うように看護師に伝える</t>
    </r>
  </si>
  <si>
    <r>
      <rPr>
        <sz val="10"/>
        <rFont val="ＭＳ ゴシック"/>
        <family val="3"/>
        <charset val="128"/>
      </rPr>
      <t>患者が慣れ親しんだ品物，時計やカレンダーなどを病室に持ち込むように家族にアドバイスする</t>
    </r>
  </si>
  <si>
    <r>
      <rPr>
        <sz val="10"/>
        <rFont val="ＭＳ ゴシック"/>
        <family val="3"/>
        <charset val="128"/>
      </rPr>
      <t>日頃からメガネや補聴器を使用していたかを本人や家族に確認をする</t>
    </r>
  </si>
  <si>
    <r>
      <t>17</t>
    </r>
    <r>
      <rPr>
        <b/>
        <sz val="10"/>
        <color rgb="FF000000"/>
        <rFont val="ＭＳ ゴシック"/>
        <family val="3"/>
        <charset val="128"/>
      </rPr>
      <t>．福祉に関する心理学（に関する事例問題）</t>
    </r>
  </si>
  <si>
    <r>
      <rPr>
        <sz val="10"/>
        <rFont val="ＭＳ ゴシック"/>
        <family val="3"/>
        <charset val="128"/>
      </rPr>
      <t>障害者総合支援法について間違ってものを一つ選びなさい。</t>
    </r>
  </si>
  <si>
    <r>
      <rPr>
        <sz val="10"/>
        <rFont val="ＭＳ ゴシック"/>
        <family val="3"/>
        <charset val="128"/>
      </rPr>
      <t>高齢者福祉が措置制度を廃止して介護保険制度の導入を踏まえて、障害者福祉も措置制度から当事者利用契約によるの支援費制度になった</t>
    </r>
  </si>
  <si>
    <r>
      <t>2005</t>
    </r>
    <r>
      <rPr>
        <sz val="10"/>
        <rFont val="ＭＳ ゴシック"/>
        <family val="3"/>
        <charset val="128"/>
      </rPr>
      <t>年の障害者自立支援法改正で、精神障害者と発達障害者がその支援対象に加えられた</t>
    </r>
  </si>
  <si>
    <r>
      <t>2010</t>
    </r>
    <r>
      <rPr>
        <sz val="10"/>
        <rFont val="ＭＳ ゴシック"/>
        <family val="3"/>
        <charset val="128"/>
      </rPr>
      <t>年の障害者自立支援法改正において一律</t>
    </r>
    <r>
      <rPr>
        <sz val="10"/>
        <rFont val="Arial"/>
        <family val="2"/>
      </rPr>
      <t>1</t>
    </r>
    <r>
      <rPr>
        <sz val="10"/>
        <rFont val="ＭＳ ゴシック"/>
        <family val="3"/>
        <charset val="128"/>
      </rPr>
      <t>割負担だった支援費制度が、収入に見合った応能負担となった</t>
    </r>
  </si>
  <si>
    <r>
      <t>2013</t>
    </r>
    <r>
      <rPr>
        <sz val="10"/>
        <rFont val="ＭＳ ゴシック"/>
        <family val="3"/>
        <charset val="128"/>
      </rPr>
      <t>年に障害者自立支援法抜本的改正から、自立支援給付と地域生活支援事業を二つの柱とする「障害者総合支援法」が施行された</t>
    </r>
  </si>
  <si>
    <r>
      <rPr>
        <sz val="10"/>
        <rFont val="ＭＳ ゴシック"/>
        <family val="3"/>
        <charset val="128"/>
      </rPr>
      <t>「障害者総合支援法」には「障害者自立支援法」にはなかった基本理念の設定がなされ、住み慣れた場所で可能な限り必要な支援が受けられることや、社会参加の機会の確保、どこで誰と暮らすかを選べるなど、障害のある人が保障されるべき権利がより明確に打ち出されたほか、障害の有無によって分け隔てられることのない「共生社会」を目指すという方向性が明示された</t>
    </r>
  </si>
  <si>
    <r>
      <rPr>
        <sz val="10"/>
        <rFont val="ＭＳ ゴシック"/>
        <family val="3"/>
        <charset val="128"/>
      </rPr>
      <t>障害者差別解消法についての記述のうち、誤りのあるものを一つ選びなさい。</t>
    </r>
  </si>
  <si>
    <r>
      <t>2016</t>
    </r>
    <r>
      <rPr>
        <sz val="10"/>
        <rFont val="ＭＳ ゴシック"/>
        <family val="3"/>
        <charset val="128"/>
      </rPr>
      <t>年に思考された「障害者差別解消法」における障害者は、身体障害、知的障害、精神障害（発達障害を含む）その他の心身の機能の障害がある者であって、障害及び社会的障壁により継続的に日常生活又は社会生活に相当な制限を受ける状態にあるものをいうと定義されている</t>
    </r>
  </si>
  <si>
    <r>
      <t>“</t>
    </r>
    <r>
      <rPr>
        <sz val="10"/>
        <rFont val="ＭＳ ゴシック"/>
        <family val="3"/>
        <charset val="128"/>
      </rPr>
      <t>障害及び社会的障壁</t>
    </r>
    <r>
      <rPr>
        <sz val="10"/>
        <rFont val="Arial"/>
        <family val="2"/>
      </rPr>
      <t>”</t>
    </r>
    <r>
      <rPr>
        <sz val="10"/>
        <rFont val="ＭＳ ゴシック"/>
        <family val="3"/>
        <charset val="128"/>
      </rPr>
      <t>とは、個人の心身の機能障害だけでなく、社会の制度や環境が障壁となって、その人の生活に障害をもたらしているとする、障害の「社会モデル」という考え方に基づいている</t>
    </r>
  </si>
  <si>
    <r>
      <rPr>
        <sz val="10"/>
        <rFont val="ＭＳ ゴシック"/>
        <family val="3"/>
        <charset val="128"/>
      </rPr>
      <t>「障害者差別解消法」が成立した背景には、</t>
    </r>
    <r>
      <rPr>
        <sz val="10"/>
        <rFont val="Arial"/>
        <family val="2"/>
      </rPr>
      <t>2006</t>
    </r>
    <r>
      <rPr>
        <sz val="10"/>
        <rFont val="ＭＳ ゴシック"/>
        <family val="3"/>
        <charset val="128"/>
      </rPr>
      <t>年</t>
    </r>
    <r>
      <rPr>
        <sz val="10"/>
        <rFont val="Arial"/>
        <family val="2"/>
      </rPr>
      <t>12</t>
    </r>
    <r>
      <rPr>
        <sz val="10"/>
        <rFont val="ＭＳ ゴシック"/>
        <family val="3"/>
        <charset val="128"/>
      </rPr>
      <t>月に国連総会本会議で採択された「障害者の権利に関する条約」</t>
    </r>
    <r>
      <rPr>
        <sz val="10"/>
        <rFont val="Arial"/>
        <family val="2"/>
      </rPr>
      <t>(</t>
    </r>
    <r>
      <rPr>
        <sz val="10"/>
        <rFont val="ＭＳ ゴシック"/>
        <family val="3"/>
        <charset val="128"/>
      </rPr>
      <t>通称「障害者権利条約」</t>
    </r>
    <r>
      <rPr>
        <sz val="10"/>
        <rFont val="Arial"/>
        <family val="2"/>
      </rPr>
      <t>)</t>
    </r>
    <r>
      <rPr>
        <sz val="10"/>
        <rFont val="ＭＳ ゴシック"/>
        <family val="3"/>
        <charset val="128"/>
      </rPr>
      <t>がある</t>
    </r>
  </si>
  <si>
    <r>
      <rPr>
        <sz val="10"/>
        <rFont val="ＭＳ ゴシック"/>
        <family val="3"/>
        <charset val="128"/>
      </rPr>
      <t>役所（国・都道府県・市区町村）や企業が、障害者に対して正当な理由がないにもかかわらず差別をする「不当な差別的取扱い」をしないことや「合理的配慮」という一人ひとりの特徴や場面に応じて発生する障害・困難さを取り除くために行う個別の調整や変更は、行政機関も民間事業所にも法的義務とされている</t>
    </r>
  </si>
  <si>
    <r>
      <rPr>
        <sz val="10"/>
        <rFont val="ＭＳ ゴシック"/>
        <family val="3"/>
        <charset val="128"/>
      </rPr>
      <t>差別的な扱いや合理的配慮の不提供が繰り返し行われる場合や、自主的な改善ができないと思われる場合には、その事業者が行う事業を担当している大臣が、事業者に対して報告を求めたり、助言や指導、勧告をしたりできる</t>
    </r>
  </si>
  <si>
    <r>
      <rPr>
        <sz val="10"/>
        <rFont val="ＭＳ ゴシック"/>
        <family val="3"/>
        <charset val="128"/>
      </rPr>
      <t>介護保険法について間違っていうものを一つ選びなさい。</t>
    </r>
  </si>
  <si>
    <r>
      <rPr>
        <sz val="10"/>
        <rFont val="ＭＳ ゴシック"/>
        <family val="3"/>
        <charset val="128"/>
      </rPr>
      <t>介護保険とは、健康保険と同じように国民全員が</t>
    </r>
    <r>
      <rPr>
        <sz val="10"/>
        <rFont val="Arial"/>
        <family val="2"/>
      </rPr>
      <t>40</t>
    </r>
    <r>
      <rPr>
        <sz val="10"/>
        <rFont val="ＭＳ ゴシック"/>
        <family val="3"/>
        <charset val="128"/>
      </rPr>
      <t>歳になった月から加入して保険料金を支払い、介護が必要な人が適切な介護サービスを受けられるように支える制度である</t>
    </r>
  </si>
  <si>
    <r>
      <rPr>
        <sz val="10"/>
        <rFont val="ＭＳ ゴシック"/>
        <family val="3"/>
        <charset val="128"/>
      </rPr>
      <t>要介護認定とは</t>
    </r>
    <r>
      <rPr>
        <sz val="10"/>
        <rFont val="Arial"/>
        <family val="2"/>
      </rPr>
      <t>”</t>
    </r>
    <r>
      <rPr>
        <sz val="10"/>
        <rFont val="ＭＳ ゴシック"/>
        <family val="3"/>
        <charset val="128"/>
      </rPr>
      <t>介護が必要な必要量</t>
    </r>
    <r>
      <rPr>
        <sz val="10"/>
        <rFont val="Arial"/>
        <family val="2"/>
      </rPr>
      <t>”</t>
    </r>
    <r>
      <rPr>
        <sz val="10"/>
        <rFont val="ＭＳ ゴシック"/>
        <family val="3"/>
        <charset val="128"/>
      </rPr>
      <t>を示す尺度で、以下の</t>
    </r>
    <r>
      <rPr>
        <sz val="10"/>
        <rFont val="Arial"/>
        <family val="2"/>
      </rPr>
      <t>5</t>
    </r>
    <r>
      <rPr>
        <sz val="10"/>
        <rFont val="ＭＳ ゴシック"/>
        <family val="3"/>
        <charset val="128"/>
      </rPr>
      <t>段階に分けられる。「要介護１」「要介護２」「要介護３」「要介護４」「要介護５」</t>
    </r>
  </si>
  <si>
    <r>
      <t>65</t>
    </r>
    <r>
      <rPr>
        <sz val="10"/>
        <rFont val="ＭＳ ゴシック"/>
        <family val="3"/>
        <charset val="128"/>
      </rPr>
      <t>歳以上の第１号被保険者は、介護が必要な状態であれば、その原因が何であっても、認定を受けて介護保険のサービスを受けられる。例えば、交通事故の後遺症など、老化と直接関係ないようなケースでも介護サービスを受けることができる</t>
    </r>
  </si>
  <si>
    <r>
      <t>40</t>
    </r>
    <r>
      <rPr>
        <sz val="10"/>
        <rFont val="ＭＳ ゴシック"/>
        <family val="3"/>
        <charset val="128"/>
      </rPr>
      <t>歳から</t>
    </r>
    <r>
      <rPr>
        <sz val="10"/>
        <rFont val="Arial"/>
        <family val="2"/>
      </rPr>
      <t>64</t>
    </r>
    <r>
      <rPr>
        <sz val="10"/>
        <rFont val="ＭＳ ゴシック"/>
        <family val="3"/>
        <charset val="128"/>
      </rPr>
      <t>歳の第２号被保険者は、医療保険の加入者であることが被保険者の要件で、介護保険法で定められている「特定疾病」が原因で介護が必要になった場合にのみ、認定を受けて介護保険のサービスを受けることができる</t>
    </r>
  </si>
  <si>
    <r>
      <rPr>
        <sz val="10"/>
        <rFont val="ＭＳ ゴシック"/>
        <family val="3"/>
        <charset val="128"/>
      </rPr>
      <t>介護保険制度の財源は、公費が</t>
    </r>
    <r>
      <rPr>
        <sz val="10"/>
        <rFont val="Arial"/>
        <family val="2"/>
      </rPr>
      <t>50%</t>
    </r>
    <r>
      <rPr>
        <sz val="10"/>
        <rFont val="ＭＳ ゴシック"/>
        <family val="3"/>
        <charset val="128"/>
      </rPr>
      <t>、残りの</t>
    </r>
    <r>
      <rPr>
        <sz val="10"/>
        <rFont val="Arial"/>
        <family val="2"/>
      </rPr>
      <t>50</t>
    </r>
    <r>
      <rPr>
        <sz val="10"/>
        <rFont val="ＭＳ ゴシック"/>
        <family val="3"/>
        <charset val="128"/>
      </rPr>
      <t>％を保険料で運営され、社会保険制度をとっているが、財源の半分は公費（＝税金）である</t>
    </r>
  </si>
  <si>
    <r>
      <t>ICF</t>
    </r>
    <r>
      <rPr>
        <sz val="10"/>
        <rFont val="ＭＳ ゴシック"/>
        <family val="3"/>
        <charset val="128"/>
      </rPr>
      <t>の説明として間違っているものを一つ選びなさい。</t>
    </r>
  </si>
  <si>
    <r>
      <t>1980</t>
    </r>
    <r>
      <rPr>
        <sz val="10"/>
        <rFont val="ＭＳ ゴシック"/>
        <family val="3"/>
        <charset val="128"/>
      </rPr>
      <t>年に作られた</t>
    </r>
    <r>
      <rPr>
        <sz val="10"/>
        <rFont val="Arial"/>
        <family val="2"/>
      </rPr>
      <t>ICIDH</t>
    </r>
    <r>
      <rPr>
        <sz val="10"/>
        <rFont val="ＭＳ ゴシック"/>
        <family val="3"/>
        <charset val="128"/>
      </rPr>
      <t>（国際障害分類）は、「障害」を分類する分類法です。障害を「心身レベルの障害」、「能力レベルの障害」、そして「医学レベルの障害」という</t>
    </r>
    <r>
      <rPr>
        <sz val="10"/>
        <rFont val="Arial"/>
        <family val="2"/>
      </rPr>
      <t>3</t>
    </r>
    <r>
      <rPr>
        <sz val="10"/>
        <rFont val="ＭＳ ゴシック"/>
        <family val="3"/>
        <charset val="128"/>
      </rPr>
      <t>つのレベルに分類をした</t>
    </r>
  </si>
  <si>
    <r>
      <t>2001</t>
    </r>
    <r>
      <rPr>
        <sz val="10"/>
        <rFont val="ＭＳ ゴシック"/>
        <family val="3"/>
        <charset val="128"/>
      </rPr>
      <t>年に変更された</t>
    </r>
    <r>
      <rPr>
        <sz val="10"/>
        <rFont val="Arial"/>
        <family val="2"/>
      </rPr>
      <t>ICF</t>
    </r>
    <r>
      <rPr>
        <sz val="10"/>
        <rFont val="ＭＳ ゴシック"/>
        <family val="3"/>
        <charset val="128"/>
      </rPr>
      <t>（生活機能分類）は、その人の生活機能を、障害だけではなく環境を含めた広い視点からポジティブな視点も含めてとらえることを目指して作られた</t>
    </r>
  </si>
  <si>
    <r>
      <t>ICF</t>
    </r>
    <r>
      <rPr>
        <sz val="10"/>
        <rFont val="ＭＳ ゴシック"/>
        <family val="3"/>
        <charset val="128"/>
      </rPr>
      <t>では人の生活機能を「心身機能・身体構造」「活動と参加」という</t>
    </r>
    <r>
      <rPr>
        <sz val="10"/>
        <rFont val="Arial"/>
        <family val="2"/>
      </rPr>
      <t>2</t>
    </r>
    <r>
      <rPr>
        <sz val="10"/>
        <rFont val="ＭＳ ゴシック"/>
        <family val="3"/>
        <charset val="128"/>
      </rPr>
      <t>つを構成要素とし、その生活機能に相互に影響を与えあう背景因子として「環境因子」と「個人因子」の</t>
    </r>
    <r>
      <rPr>
        <sz val="10"/>
        <rFont val="Arial"/>
        <family val="2"/>
      </rPr>
      <t>2</t>
    </r>
    <r>
      <rPr>
        <sz val="10"/>
        <rFont val="ＭＳ ゴシック"/>
        <family val="3"/>
        <charset val="128"/>
      </rPr>
      <t>つを挙げている</t>
    </r>
  </si>
  <si>
    <r>
      <t>ICF</t>
    </r>
    <r>
      <rPr>
        <sz val="10"/>
        <rFont val="ＭＳ ゴシック"/>
        <family val="3"/>
        <charset val="128"/>
      </rPr>
      <t>では人が生きていく上での障壁を個人に存在する障害としてのみとらえるのではなく、その人に存在する個性と周りの環境の関わりと考える</t>
    </r>
  </si>
  <si>
    <r>
      <t>16</t>
    </r>
    <r>
      <rPr>
        <sz val="10"/>
        <rFont val="ＭＳ ゴシック"/>
        <family val="3"/>
        <charset val="128"/>
      </rPr>
      <t>歳の高校生男子Ａは、担任との関係が悪化しており、度々学校を休み、登校しても早退することが多かった。この日も学校に行かず、自転車で町の商店街を蛇行運転しているところを、警察官に注意された。その際、自転車の状況を確認したところ、盗難届のある自転車であることが発覚した。なお、Ａは中学生時代に校内暴力を起こし、児童自立支援施設に入所していた時期もあった。また、入所中に施設を抜け出し、自転車を盗んでいたこともあった。今後の経過について、適切なものを一つ選びなさい。</t>
    </r>
  </si>
  <si>
    <r>
      <rPr>
        <sz val="10"/>
        <rFont val="ＭＳ ゴシック"/>
        <family val="3"/>
        <charset val="128"/>
      </rPr>
      <t>少年が</t>
    </r>
    <r>
      <rPr>
        <sz val="10"/>
        <rFont val="Arial"/>
        <family val="2"/>
      </rPr>
      <t>16</t>
    </r>
    <r>
      <rPr>
        <sz val="10"/>
        <rFont val="ＭＳ ゴシック"/>
        <family val="3"/>
        <charset val="128"/>
      </rPr>
      <t>歳以上であるため、児童相談所に通告される。</t>
    </r>
  </si>
  <si>
    <r>
      <rPr>
        <sz val="10"/>
        <rFont val="ＭＳ ゴシック"/>
        <family val="3"/>
        <charset val="128"/>
      </rPr>
      <t>家庭裁判所に送致され、調査は省略され、判決を受けることになる。</t>
    </r>
  </si>
  <si>
    <r>
      <rPr>
        <sz val="10"/>
        <rFont val="ＭＳ ゴシック"/>
        <family val="3"/>
        <charset val="128"/>
      </rPr>
      <t>過去にも自転車窃盗があり、少年院に送致される可能性がある。　</t>
    </r>
  </si>
  <si>
    <r>
      <rPr>
        <sz val="10"/>
        <rFont val="ＭＳ ゴシック"/>
        <family val="3"/>
        <charset val="128"/>
      </rPr>
      <t>原則検察官送致となり、地方裁判所で判決を受けることになる。</t>
    </r>
  </si>
  <si>
    <r>
      <rPr>
        <sz val="10"/>
        <rFont val="ＭＳ ゴシック"/>
        <family val="3"/>
        <charset val="128"/>
      </rPr>
      <t>担任の判断で学校内で解決を試みることとした。</t>
    </r>
  </si>
  <si>
    <r>
      <rPr>
        <sz val="10"/>
        <rFont val="ＭＳ ゴシック"/>
        <family val="3"/>
        <charset val="128"/>
      </rPr>
      <t>先週学校内で暴力事件を起こした少年Ａの母親の相談を受けた担任が、来談した。来談動機は先週の事件のことで母親が心配しており、今後の見通しについて担任としても把握しておきたいとのことである。その事件の概要について、少年Ａは</t>
    </r>
    <r>
      <rPr>
        <sz val="10"/>
        <rFont val="Arial"/>
        <family val="2"/>
      </rPr>
      <t>13</t>
    </r>
    <r>
      <rPr>
        <sz val="10"/>
        <rFont val="ＭＳ ゴシック"/>
        <family val="3"/>
        <charset val="128"/>
      </rPr>
      <t>歳の中学生男子、クラスメイトと頻繁にトラブルを起こしていた。この日も</t>
    </r>
    <r>
      <rPr>
        <sz val="10"/>
        <rFont val="Arial"/>
        <family val="2"/>
      </rPr>
      <t>B</t>
    </r>
    <r>
      <rPr>
        <sz val="10"/>
        <rFont val="ＭＳ ゴシック"/>
        <family val="3"/>
        <charset val="128"/>
      </rPr>
      <t>と口論となり、ＡがＢを数発殴ったところ、危険を察知したＢがその場で</t>
    </r>
    <r>
      <rPr>
        <sz val="10"/>
        <rFont val="Arial"/>
        <family val="2"/>
      </rPr>
      <t>110</t>
    </r>
    <r>
      <rPr>
        <sz val="10"/>
        <rFont val="ＭＳ ゴシック"/>
        <family val="3"/>
        <charset val="128"/>
      </rPr>
      <t>番通報し、</t>
    </r>
    <r>
      <rPr>
        <sz val="10"/>
        <rFont val="Arial"/>
        <family val="2"/>
      </rPr>
      <t>A</t>
    </r>
    <r>
      <rPr>
        <sz val="10"/>
        <rFont val="ＭＳ ゴシック"/>
        <family val="3"/>
        <charset val="128"/>
      </rPr>
      <t>はかけつけた警察官に事情を聴かれた。学校近くの病院で、Ｂは頬骨を骨折していることがわかり、全治</t>
    </r>
    <r>
      <rPr>
        <sz val="10"/>
        <rFont val="Arial"/>
        <family val="2"/>
      </rPr>
      <t>2</t>
    </r>
    <r>
      <rPr>
        <sz val="10"/>
        <rFont val="ＭＳ ゴシック"/>
        <family val="3"/>
        <charset val="128"/>
      </rPr>
      <t>ヶ月と診断された。今後の経過について、適切なものを一つ選びなさい。</t>
    </r>
  </si>
  <si>
    <r>
      <rPr>
        <sz val="10"/>
        <rFont val="ＭＳ ゴシック"/>
        <family val="3"/>
        <charset val="128"/>
      </rPr>
      <t>少年が</t>
    </r>
    <r>
      <rPr>
        <sz val="10"/>
        <rFont val="Arial"/>
        <family val="2"/>
      </rPr>
      <t>14</t>
    </r>
    <r>
      <rPr>
        <sz val="10"/>
        <rFont val="ＭＳ ゴシック"/>
        <family val="3"/>
        <charset val="128"/>
      </rPr>
      <t>歳未満であるため、児童相談所に通告される。</t>
    </r>
  </si>
  <si>
    <r>
      <rPr>
        <sz val="10"/>
        <rFont val="ＭＳ ゴシック"/>
        <family val="3"/>
        <charset val="128"/>
      </rPr>
      <t>少年が</t>
    </r>
    <r>
      <rPr>
        <sz val="10"/>
        <rFont val="Arial"/>
        <family val="2"/>
      </rPr>
      <t>13</t>
    </r>
    <r>
      <rPr>
        <sz val="10"/>
        <rFont val="ＭＳ ゴシック"/>
        <family val="3"/>
        <charset val="128"/>
      </rPr>
      <t>歳以上であるため、少年鑑別所に送られる可能性はない。　</t>
    </r>
  </si>
  <si>
    <r>
      <rPr>
        <sz val="10"/>
        <rFont val="ＭＳ ゴシック"/>
        <family val="3"/>
        <charset val="128"/>
      </rPr>
      <t>警察署から直接家庭裁判所に送致され、判決を受けることになる。</t>
    </r>
  </si>
  <si>
    <r>
      <rPr>
        <sz val="10"/>
        <rFont val="ＭＳ ゴシック"/>
        <family val="3"/>
        <charset val="128"/>
      </rPr>
      <t>少年法により、少年院に３年間入所し、更生を目指すことになる。</t>
    </r>
  </si>
  <si>
    <r>
      <rPr>
        <sz val="10"/>
        <rFont val="ＭＳ ゴシック"/>
        <family val="3"/>
        <charset val="128"/>
      </rPr>
      <t>重大な傷害事件であり、年齢に関係なく刑事裁判となる。</t>
    </r>
  </si>
  <si>
    <r>
      <t>17</t>
    </r>
    <r>
      <rPr>
        <sz val="10"/>
        <rFont val="ＭＳ ゴシック"/>
        <family val="3"/>
        <charset val="128"/>
      </rPr>
      <t>歳の男子高校生Ａは、小さい頃から近所で評判の悪い少年であった。中学校時代に警察官に自転車の</t>
    </r>
    <r>
      <rPr>
        <sz val="10"/>
        <rFont val="Arial"/>
        <family val="2"/>
      </rPr>
      <t>2</t>
    </r>
    <r>
      <rPr>
        <sz val="10"/>
        <rFont val="ＭＳ ゴシック"/>
        <family val="3"/>
        <charset val="128"/>
      </rPr>
      <t>人乗りを注意され、所持品検査を受けた際、万引きした商品がカバンに入っていたり、放置してある自転車を乗り回したり、度々警察のお世話になっていた。</t>
    </r>
    <r>
      <rPr>
        <sz val="10"/>
        <rFont val="Arial"/>
        <family val="2"/>
      </rPr>
      <t>15</t>
    </r>
    <r>
      <rPr>
        <sz val="10"/>
        <rFont val="ＭＳ ゴシック"/>
        <family val="3"/>
        <charset val="128"/>
      </rPr>
      <t>歳のときには、児童自立支援施設で教育を受けて中学校を卒業し、地元の高校に入学した。しかし、入学後間もなく、学校の雰囲気が合わず、登校しない日があった。この日は午前中で早退し、新しいゲーム機ほしさに大型ショッピングモールに行き、ゲーム機を盗んで逃走した。だが、警備員に捕まり、警察に通報された。今後の経過について、適切なものを一つ選びなさい。</t>
    </r>
  </si>
  <si>
    <r>
      <rPr>
        <sz val="10"/>
        <rFont val="ＭＳ ゴシック"/>
        <family val="3"/>
        <charset val="128"/>
      </rPr>
      <t>警察の事情聴取の前に、必ずスクールカウンセラーにつながれる。</t>
    </r>
  </si>
  <si>
    <r>
      <rPr>
        <sz val="10"/>
        <rFont val="ＭＳ ゴシック"/>
        <family val="3"/>
        <charset val="128"/>
      </rPr>
      <t>ゲーム機が戻ってきたので、児童相談所に通告されない。</t>
    </r>
  </si>
  <si>
    <r>
      <rPr>
        <sz val="10"/>
        <rFont val="ＭＳ ゴシック"/>
        <family val="3"/>
        <charset val="128"/>
      </rPr>
      <t>今回の件は、触法少年として取り扱われる。</t>
    </r>
  </si>
  <si>
    <r>
      <rPr>
        <sz val="10"/>
        <rFont val="ＭＳ ゴシック"/>
        <family val="3"/>
        <charset val="128"/>
      </rPr>
      <t>これまでの経緯があり、より早い更生のため、少年院に送致されることもある。</t>
    </r>
  </si>
  <si>
    <r>
      <rPr>
        <sz val="10"/>
        <rFont val="ＭＳ ゴシック"/>
        <family val="3"/>
        <charset val="128"/>
      </rPr>
      <t>最高裁判所から学校に少年の照会依頼があったが、プライバシーに配慮して一貫して断るようにしている。</t>
    </r>
  </si>
  <si>
    <r>
      <rPr>
        <sz val="10"/>
        <rFont val="ＭＳ ゴシック"/>
        <family val="3"/>
        <charset val="128"/>
      </rPr>
      <t>ある中学校のスクールカウンセラーをしていたころ、男子生徒Ａ</t>
    </r>
    <r>
      <rPr>
        <sz val="10"/>
        <rFont val="Arial"/>
        <family val="2"/>
      </rPr>
      <t>(14</t>
    </r>
    <r>
      <rPr>
        <sz val="10"/>
        <rFont val="ＭＳ ゴシック"/>
        <family val="3"/>
        <charset val="128"/>
      </rPr>
      <t>歳）が先生を殴る、蹴るの暴行を加える事件があった。Ａが少年院に入所する可能性があることから、副校長より少年院の種類についての問い合わせがあった。その説明について誤っている記述を一つ選びなさい。</t>
    </r>
  </si>
  <si>
    <r>
      <rPr>
        <sz val="10"/>
        <rFont val="ＭＳ ゴシック"/>
        <family val="3"/>
        <charset val="128"/>
      </rPr>
      <t>第１種は、障害がないおおむね</t>
    </r>
    <r>
      <rPr>
        <sz val="10"/>
        <rFont val="Arial"/>
        <family val="2"/>
      </rPr>
      <t>12</t>
    </r>
    <r>
      <rPr>
        <sz val="10"/>
        <rFont val="ＭＳ ゴシック"/>
        <family val="3"/>
        <charset val="128"/>
      </rPr>
      <t>歳以上</t>
    </r>
    <r>
      <rPr>
        <sz val="10"/>
        <rFont val="Arial"/>
        <family val="2"/>
      </rPr>
      <t>23</t>
    </r>
    <r>
      <rPr>
        <sz val="10"/>
        <rFont val="ＭＳ ゴシック"/>
        <family val="3"/>
        <charset val="128"/>
      </rPr>
      <t>歳未満の者が収容されます。</t>
    </r>
  </si>
  <si>
    <r>
      <rPr>
        <sz val="10"/>
        <rFont val="ＭＳ ゴシック"/>
        <family val="3"/>
        <charset val="128"/>
      </rPr>
      <t>第２種は、障害がない犯罪的傾向が進んだおおむね</t>
    </r>
    <r>
      <rPr>
        <sz val="10"/>
        <rFont val="Arial"/>
        <family val="2"/>
      </rPr>
      <t>16</t>
    </r>
    <r>
      <rPr>
        <sz val="10"/>
        <rFont val="ＭＳ ゴシック"/>
        <family val="3"/>
        <charset val="128"/>
      </rPr>
      <t>歳以上</t>
    </r>
    <r>
      <rPr>
        <sz val="10"/>
        <rFont val="Arial"/>
        <family val="2"/>
      </rPr>
      <t>23</t>
    </r>
    <r>
      <rPr>
        <sz val="10"/>
        <rFont val="ＭＳ ゴシック"/>
        <family val="3"/>
        <charset val="128"/>
      </rPr>
      <t>歳未満の者が収容されます。</t>
    </r>
  </si>
  <si>
    <r>
      <rPr>
        <sz val="10"/>
        <rFont val="ＭＳ ゴシック"/>
        <family val="3"/>
        <charset val="128"/>
      </rPr>
      <t>第３種は、障害があるおおむね</t>
    </r>
    <r>
      <rPr>
        <sz val="10"/>
        <rFont val="Arial"/>
        <family val="2"/>
      </rPr>
      <t>16</t>
    </r>
    <r>
      <rPr>
        <sz val="10"/>
        <rFont val="ＭＳ ゴシック"/>
        <family val="3"/>
        <charset val="128"/>
      </rPr>
      <t>歳以上</t>
    </r>
    <r>
      <rPr>
        <sz val="10"/>
        <rFont val="Arial"/>
        <family val="2"/>
      </rPr>
      <t>26</t>
    </r>
    <r>
      <rPr>
        <sz val="10"/>
        <rFont val="ＭＳ ゴシック"/>
        <family val="3"/>
        <charset val="128"/>
      </rPr>
      <t>歳未満の者が収容されます。</t>
    </r>
  </si>
  <si>
    <r>
      <rPr>
        <sz val="10"/>
        <rFont val="ＭＳ ゴシック"/>
        <family val="3"/>
        <charset val="128"/>
      </rPr>
      <t>第４種は、刑の執行を受ける者が収容されます。</t>
    </r>
  </si>
  <si>
    <r>
      <rPr>
        <sz val="10"/>
        <rFont val="ＭＳ ゴシック"/>
        <family val="3"/>
        <charset val="128"/>
      </rPr>
      <t>第３種は、障害があるおおむね</t>
    </r>
    <r>
      <rPr>
        <sz val="10"/>
        <rFont val="Arial"/>
        <family val="2"/>
      </rPr>
      <t>12</t>
    </r>
    <r>
      <rPr>
        <sz val="10"/>
        <rFont val="ＭＳ ゴシック"/>
        <family val="3"/>
        <charset val="128"/>
      </rPr>
      <t>歳以上</t>
    </r>
    <r>
      <rPr>
        <sz val="10"/>
        <rFont val="Arial"/>
        <family val="2"/>
      </rPr>
      <t>26</t>
    </r>
    <r>
      <rPr>
        <sz val="10"/>
        <rFont val="ＭＳ ゴシック"/>
        <family val="3"/>
        <charset val="128"/>
      </rPr>
      <t>歳未満の者が収容されます。</t>
    </r>
  </si>
  <si>
    <r>
      <rPr>
        <sz val="10"/>
        <rFont val="ＭＳ ゴシック"/>
        <family val="3"/>
        <charset val="128"/>
      </rPr>
      <t>男子高校生Ａ（</t>
    </r>
    <r>
      <rPr>
        <sz val="10"/>
        <rFont val="Arial"/>
        <family val="2"/>
      </rPr>
      <t>16</t>
    </r>
    <r>
      <rPr>
        <sz val="10"/>
        <rFont val="ＭＳ ゴシック"/>
        <family val="3"/>
        <charset val="128"/>
      </rPr>
      <t>歳）は、電車通学をしていた。ある日Ａは、駅のホームで飲んだジュースの缶をポイ捨てしたところ、通勤中の会社員Ｂに注意された。逆上したＡはＢの胸ぐらをつかんで口論となったが、すぐに駅係員が止めに入り、その場はおさまった。翌日ＡはＢを駅で待ち伏せし、Ｂが現れたところで言いがかりをつけ、再び口論となり、怒りを抑えられないＡはＢを階段から突き落としてしまった。Ｂは救急搬送されたが、意識不明の重体である。今後の経過について、適切なものを一つ選びなさい。</t>
    </r>
  </si>
  <si>
    <r>
      <rPr>
        <sz val="10"/>
        <rFont val="ＭＳ ゴシック"/>
        <family val="3"/>
        <charset val="128"/>
      </rPr>
      <t>地方裁判所の判決で児童相談所長に送られることになった。　</t>
    </r>
  </si>
  <si>
    <r>
      <rPr>
        <sz val="10"/>
        <rFont val="ＭＳ ゴシック"/>
        <family val="3"/>
        <charset val="128"/>
      </rPr>
      <t>教育委員会が主導で、内部で事件を解決した。</t>
    </r>
  </si>
  <si>
    <r>
      <rPr>
        <sz val="10"/>
        <rFont val="ＭＳ ゴシック"/>
        <family val="3"/>
        <charset val="128"/>
      </rPr>
      <t>家庭裁判所において、懲役</t>
    </r>
    <r>
      <rPr>
        <sz val="10"/>
        <rFont val="Arial"/>
        <family val="2"/>
      </rPr>
      <t>10</t>
    </r>
    <r>
      <rPr>
        <sz val="10"/>
        <rFont val="ＭＳ ゴシック"/>
        <family val="3"/>
        <charset val="128"/>
      </rPr>
      <t>年の判決が下された。</t>
    </r>
  </si>
  <si>
    <r>
      <rPr>
        <sz val="10"/>
        <rFont val="ＭＳ ゴシック"/>
        <family val="3"/>
        <charset val="128"/>
      </rPr>
      <t>被害者Ｂが死亡した場合、Ａは検察官に逆送致される可能性もある。</t>
    </r>
  </si>
  <si>
    <r>
      <t>18</t>
    </r>
    <r>
      <rPr>
        <b/>
        <sz val="10"/>
        <color rgb="FF000000"/>
        <rFont val="ＭＳ ゴシック"/>
        <family val="3"/>
        <charset val="128"/>
      </rPr>
      <t>．教育に関する心理学（に関する事例問題）</t>
    </r>
  </si>
  <si>
    <r>
      <t>O</t>
    </r>
    <r>
      <rPr>
        <sz val="10"/>
        <rFont val="ＭＳ ゴシック"/>
        <family val="3"/>
        <charset val="128"/>
      </rPr>
      <t>（小学</t>
    </r>
    <r>
      <rPr>
        <sz val="10"/>
        <rFont val="Arial"/>
        <family val="2"/>
      </rPr>
      <t>4</t>
    </r>
    <r>
      <rPr>
        <sz val="10"/>
        <rFont val="ＭＳ ゴシック"/>
        <family val="3"/>
        <charset val="128"/>
      </rPr>
      <t>年生）さんのことで学校臨床心理士（スクールカウンセラー）が担任教師から相談を受けた。</t>
    </r>
    <r>
      <rPr>
        <sz val="10"/>
        <rFont val="Arial"/>
        <family val="2"/>
      </rPr>
      <t>O</t>
    </r>
    <r>
      <rPr>
        <sz val="10"/>
        <rFont val="ＭＳ ゴシック"/>
        <family val="3"/>
        <charset val="128"/>
      </rPr>
      <t>さんは、いつもいらだった様子が見受けられ、授業中も落ち着いて聞いていることができず、授業の進行を妨げてしまい、叱ると机に伏せてしまうという。その後担任の紹介で母親が来談した。</t>
    </r>
    <r>
      <rPr>
        <sz val="10"/>
        <rFont val="Arial"/>
        <family val="2"/>
      </rPr>
      <t>O</t>
    </r>
    <r>
      <rPr>
        <sz val="10"/>
        <rFont val="ＭＳ ゴシック"/>
        <family val="3"/>
        <charset val="128"/>
      </rPr>
      <t>さんは、幼稚園の頃から落ち着きのなさと感情の爆発の問題があった。学校に内緒で児童相談所に行ったこともあり注意欠陥多動性障害の疑いと言われたがその後通所は続かなかった。</t>
    </r>
    <r>
      <rPr>
        <sz val="10"/>
        <rFont val="Arial"/>
        <family val="2"/>
      </rPr>
      <t>3</t>
    </r>
    <r>
      <rPr>
        <sz val="10"/>
        <rFont val="ＭＳ ゴシック"/>
        <family val="3"/>
        <charset val="128"/>
      </rPr>
      <t>回目の母親面接で父親が数か月前に単身赴任を終えて自宅で暮らすようになったことが語られた。父親は、幼児期から</t>
    </r>
    <r>
      <rPr>
        <sz val="10"/>
        <rFont val="Arial"/>
        <family val="2"/>
      </rPr>
      <t>O</t>
    </r>
    <r>
      <rPr>
        <sz val="10"/>
        <rFont val="ＭＳ ゴシック"/>
        <family val="3"/>
        <charset val="128"/>
      </rPr>
      <t>さんに対して「しつけ」と称して何度もかなり強く叩くことがあった。そして現在もそれが続いているという。父親の問題について家族以外に話すのは、今回が初めてとのことであった。母親の語りは淡々としていたが、実際には、もっと深刻な暴力がある可能性もほのめかされた。また父親から母親への暴力もある様子であった。</t>
    </r>
    <r>
      <rPr>
        <sz val="10"/>
        <rFont val="Arial"/>
        <family val="2"/>
      </rPr>
      <t>O</t>
    </r>
    <r>
      <rPr>
        <sz val="10"/>
        <rFont val="ＭＳ ゴシック"/>
        <family val="3"/>
        <charset val="128"/>
      </rPr>
      <t xml:space="preserve">さんや母親についての見立てに関する次の記述のうち、正しいものを二つ選びなさい。
</t>
    </r>
  </si>
  <si>
    <r>
      <t>O</t>
    </r>
    <r>
      <rPr>
        <sz val="10"/>
        <rFont val="ＭＳ ゴシック"/>
        <family val="3"/>
        <charset val="128"/>
      </rPr>
      <t>さんの落ち着きのなさやいら立ちは、外傷的な体験による価格制の症状の可能性がある。</t>
    </r>
  </si>
  <si>
    <r>
      <t>O</t>
    </r>
    <r>
      <rPr>
        <sz val="10"/>
        <rFont val="ＭＳ ゴシック"/>
        <family val="3"/>
        <charset val="128"/>
      </rPr>
      <t>さんは反社会性パーソナリティ障害だと考えられる。</t>
    </r>
  </si>
  <si>
    <r>
      <rPr>
        <sz val="10"/>
        <rFont val="ＭＳ ゴシック"/>
        <family val="3"/>
        <charset val="128"/>
      </rPr>
      <t>父親の暴力に関する母親の淡々とした語り口は、転換の防衛機制が働いている可能性がある。</t>
    </r>
  </si>
  <si>
    <r>
      <rPr>
        <sz val="10"/>
        <rFont val="ＭＳ ゴシック"/>
        <family val="3"/>
        <charset val="128"/>
      </rPr>
      <t>母親自身が外傷的な体験いにょる無力感や心理的な麻痺状態の中にいる可能性を考慮する必要がある。</t>
    </r>
  </si>
  <si>
    <t>55-b</t>
    <phoneticPr fontId="4"/>
  </si>
  <si>
    <r>
      <rPr>
        <sz val="10"/>
        <rFont val="ＭＳ ゴシック"/>
        <family val="3"/>
        <charset val="128"/>
      </rPr>
      <t>上記</t>
    </r>
    <r>
      <rPr>
        <sz val="10"/>
        <rFont val="Arial"/>
        <family val="2"/>
      </rPr>
      <t>57</t>
    </r>
    <r>
      <rPr>
        <sz val="10"/>
        <rFont val="ＭＳ ゴシック"/>
        <family val="3"/>
        <charset val="128"/>
      </rPr>
      <t>事例「</t>
    </r>
    <r>
      <rPr>
        <sz val="10"/>
        <rFont val="Arial"/>
        <family val="2"/>
      </rPr>
      <t>O</t>
    </r>
    <r>
      <rPr>
        <sz val="10"/>
        <rFont val="ＭＳ ゴシック"/>
        <family val="3"/>
        <charset val="128"/>
      </rPr>
      <t>（小学</t>
    </r>
    <r>
      <rPr>
        <sz val="10"/>
        <rFont val="Arial"/>
        <family val="2"/>
      </rPr>
      <t>4</t>
    </r>
    <r>
      <rPr>
        <sz val="10"/>
        <rFont val="ＭＳ ゴシック"/>
        <family val="3"/>
        <charset val="128"/>
      </rPr>
      <t>年生）さんのことで学校臨床心理士（スクールカウンセラー）が担任教師から相談を受けた。</t>
    </r>
    <r>
      <rPr>
        <sz val="10"/>
        <rFont val="Arial"/>
        <family val="2"/>
      </rPr>
      <t>O</t>
    </r>
    <r>
      <rPr>
        <sz val="10"/>
        <rFont val="ＭＳ ゴシック"/>
        <family val="3"/>
        <charset val="128"/>
      </rPr>
      <t>さんは、いつもいらだった様子が見受けられ、授業中も落ち着いて聞いていることができず、授業の進行を妨げてしまい、叱ると机に伏せてしまうという。その後担任の紹介で母親が来談した。</t>
    </r>
    <r>
      <rPr>
        <sz val="10"/>
        <rFont val="Arial"/>
        <family val="2"/>
      </rPr>
      <t>O</t>
    </r>
    <r>
      <rPr>
        <sz val="10"/>
        <rFont val="ＭＳ ゴシック"/>
        <family val="3"/>
        <charset val="128"/>
      </rPr>
      <t>さんには、幼稚園の頃から落ち着きのなさと感情の爆発の問題があった。学校に内緒で児童相談所に行ったこともあり注意欠陥多動性障害の疑いと言われたがその後通所は続かなかった。</t>
    </r>
    <r>
      <rPr>
        <sz val="10"/>
        <rFont val="Arial"/>
        <family val="2"/>
      </rPr>
      <t>3</t>
    </r>
    <r>
      <rPr>
        <sz val="10"/>
        <rFont val="ＭＳ ゴシック"/>
        <family val="3"/>
        <charset val="128"/>
      </rPr>
      <t>回目の母親面接で父親が数か月前に単身赴任を終えて自宅で暮らすようになったことが語られた。父親は、幼児期から</t>
    </r>
    <r>
      <rPr>
        <sz val="10"/>
        <rFont val="Arial"/>
        <family val="2"/>
      </rPr>
      <t>O</t>
    </r>
    <r>
      <rPr>
        <sz val="10"/>
        <rFont val="ＭＳ ゴシック"/>
        <family val="3"/>
        <charset val="128"/>
      </rPr>
      <t>さんに対して「しつけ」と称して何度もかなり強く叩くことがあった。そして現在もそれが続いているという。父親の問題について家族以外に話すのは、今回が初めてとのことであった。母親の語りは淡々としていたが、実際には、もっと深刻な暴力がある可能性もほのめかされた。また父親から母親への暴力もある様子であった。」に対するスクールカウンセラーの対応について間違っているものを二つ選びなさい。</t>
    </r>
  </si>
  <si>
    <r>
      <rPr>
        <sz val="10"/>
        <rFont val="ＭＳ ゴシック"/>
        <family val="3"/>
        <charset val="128"/>
      </rPr>
      <t>虐待を受けていることについて、スクールカウンセラーが児童相談所への通告を行う</t>
    </r>
  </si>
  <si>
    <r>
      <rPr>
        <sz val="10"/>
        <rFont val="ＭＳ ゴシック"/>
        <family val="3"/>
        <charset val="128"/>
      </rPr>
      <t>母親に対して、児童相談所へもう一度行って、</t>
    </r>
    <r>
      <rPr>
        <sz val="10"/>
        <rFont val="Arial"/>
        <family val="2"/>
      </rPr>
      <t>O</t>
    </r>
    <r>
      <rPr>
        <sz val="10"/>
        <rFont val="ＭＳ ゴシック"/>
        <family val="3"/>
        <charset val="128"/>
      </rPr>
      <t>さんのいら立ちや落ち着きのなさについて、今度は父親の暴力の件も含めて話してみることを勧める。</t>
    </r>
  </si>
  <si>
    <r>
      <rPr>
        <sz val="10"/>
        <rFont val="ＭＳ ゴシック"/>
        <family val="3"/>
        <charset val="128"/>
      </rPr>
      <t>担任からの叱責が父親の暴力を想起させている可能性があることをふまえながら、</t>
    </r>
    <r>
      <rPr>
        <sz val="10"/>
        <rFont val="Arial"/>
        <family val="2"/>
      </rPr>
      <t>O</t>
    </r>
    <r>
      <rPr>
        <sz val="10"/>
        <rFont val="ＭＳ ゴシック"/>
        <family val="3"/>
        <charset val="128"/>
      </rPr>
      <t>さんのいら立ちの背景について担任と話し合う。</t>
    </r>
  </si>
  <si>
    <r>
      <rPr>
        <sz val="10"/>
        <rFont val="ＭＳ ゴシック"/>
        <family val="3"/>
        <charset val="128"/>
      </rPr>
      <t>母親が父親のことをあまり話したがらないので、学校には父親の暴力のことを秘密にする。</t>
    </r>
  </si>
  <si>
    <t>2,3</t>
  </si>
  <si>
    <t>55-c</t>
    <phoneticPr fontId="4"/>
  </si>
  <si>
    <r>
      <rPr>
        <sz val="10"/>
        <rFont val="ＭＳ ゴシック"/>
        <family val="3"/>
        <charset val="128"/>
      </rPr>
      <t>上記</t>
    </r>
    <r>
      <rPr>
        <sz val="10"/>
        <rFont val="Arial"/>
        <family val="2"/>
      </rPr>
      <t>57</t>
    </r>
    <r>
      <rPr>
        <sz val="10"/>
        <rFont val="ＭＳ ゴシック"/>
        <family val="3"/>
        <charset val="128"/>
      </rPr>
      <t>事例「</t>
    </r>
    <r>
      <rPr>
        <sz val="10"/>
        <rFont val="Arial"/>
        <family val="2"/>
      </rPr>
      <t>O</t>
    </r>
    <r>
      <rPr>
        <sz val="10"/>
        <rFont val="ＭＳ ゴシック"/>
        <family val="3"/>
        <charset val="128"/>
      </rPr>
      <t>（小学</t>
    </r>
    <r>
      <rPr>
        <sz val="10"/>
        <rFont val="Arial"/>
        <family val="2"/>
      </rPr>
      <t>4</t>
    </r>
    <r>
      <rPr>
        <sz val="10"/>
        <rFont val="ＭＳ ゴシック"/>
        <family val="3"/>
        <charset val="128"/>
      </rPr>
      <t>年生）さんのことで学校臨床心理士（スクールカウンセラー）が担任教師から相談を受けた。</t>
    </r>
    <r>
      <rPr>
        <sz val="10"/>
        <rFont val="Arial"/>
        <family val="2"/>
      </rPr>
      <t>O</t>
    </r>
    <r>
      <rPr>
        <sz val="10"/>
        <rFont val="ＭＳ ゴシック"/>
        <family val="3"/>
        <charset val="128"/>
      </rPr>
      <t>さんは、いつもいらだった様子が見受けられ、授業中も落ち着いて聞いていることができず、授業の進行を妨げてしまい、叱ると机に伏せてしまうという。その後担任の紹介で母親が来談した。</t>
    </r>
    <r>
      <rPr>
        <sz val="10"/>
        <rFont val="Arial"/>
        <family val="2"/>
      </rPr>
      <t>O</t>
    </r>
    <r>
      <rPr>
        <sz val="10"/>
        <rFont val="ＭＳ ゴシック"/>
        <family val="3"/>
        <charset val="128"/>
      </rPr>
      <t>さんには、幼稚園の頃から落ち着きのなさと感情の爆発の問題があった。学校に内緒で児童相談所に行ったこともあり注意欠陥多動性障害の疑いと言われたがその後通所は続かなかった。</t>
    </r>
    <r>
      <rPr>
        <sz val="10"/>
        <rFont val="Arial"/>
        <family val="2"/>
      </rPr>
      <t>3</t>
    </r>
    <r>
      <rPr>
        <sz val="10"/>
        <rFont val="ＭＳ ゴシック"/>
        <family val="3"/>
        <charset val="128"/>
      </rPr>
      <t>回目の母親面接で父親が数か月前に単身赴任を終えて自宅で暮らすようになったことが語られた。父親は、幼児期から</t>
    </r>
    <r>
      <rPr>
        <sz val="10"/>
        <rFont val="Arial"/>
        <family val="2"/>
      </rPr>
      <t>O</t>
    </r>
    <r>
      <rPr>
        <sz val="10"/>
        <rFont val="ＭＳ ゴシック"/>
        <family val="3"/>
        <charset val="128"/>
      </rPr>
      <t>さんに対して「しつけ」と称して何度もかなり強く叩くことがあった。そして現在もそれが続いているという。父親の問題について家族以外に話すのは、今回が初めてとのことであった。母親の語りは淡々としていたが、実際には、もっと深刻な暴力がある可能性もほのめかされた。また父親から母親への暴力もある様子であった」こうした事例において児童相談所の役割に関する次の記述のうち、正しいものを二つ選びなさい。</t>
    </r>
  </si>
  <si>
    <r>
      <rPr>
        <sz val="10"/>
        <rFont val="ＭＳ ゴシック"/>
        <family val="3"/>
        <charset val="128"/>
      </rPr>
      <t>養護施設などの児童福祉施設への入所を措置する。</t>
    </r>
  </si>
  <si>
    <r>
      <rPr>
        <sz val="10"/>
        <rFont val="ＭＳ ゴシック"/>
        <family val="3"/>
        <charset val="128"/>
      </rPr>
      <t>両親が離婚する場合、どちらが親権者になるかに関する調査を行う。</t>
    </r>
  </si>
  <si>
    <r>
      <rPr>
        <sz val="10"/>
        <rFont val="ＭＳ ゴシック"/>
        <family val="3"/>
        <charset val="128"/>
      </rPr>
      <t>刑法に触れる行為に対し、処遇を決定するための資料を作成する。</t>
    </r>
  </si>
  <si>
    <r>
      <rPr>
        <sz val="10"/>
        <rFont val="ＭＳ ゴシック"/>
        <family val="3"/>
        <charset val="128"/>
      </rPr>
      <t>心理検査などを用いて、心身の障害に関する判定を行う。</t>
    </r>
  </si>
  <si>
    <r>
      <rPr>
        <sz val="10"/>
        <rFont val="ＭＳ ゴシック"/>
        <family val="3"/>
        <charset val="128"/>
      </rPr>
      <t>中学校の学校臨床心理士はパニック障害で悩む女子中学生</t>
    </r>
    <r>
      <rPr>
        <sz val="10"/>
        <rFont val="Arial"/>
        <family val="2"/>
      </rPr>
      <t>C</t>
    </r>
    <r>
      <rPr>
        <sz val="10"/>
        <rFont val="ＭＳ ゴシック"/>
        <family val="3"/>
        <charset val="128"/>
      </rPr>
      <t>子に対してカウンセリングを続けていた。ある日</t>
    </r>
    <r>
      <rPr>
        <sz val="10"/>
        <rFont val="Arial"/>
        <family val="2"/>
      </rPr>
      <t>C</t>
    </r>
    <r>
      <rPr>
        <sz val="10"/>
        <rFont val="ＭＳ ゴシック"/>
        <family val="3"/>
        <charset val="128"/>
      </rPr>
      <t>子の母親から「娘のことでカウンセラーにお伝えしたいことがある。。ただこの話を娘が知ると困る。それが内密にして話を聞いていただけないだろうか」という電話があった。電話を受けた学校臨床心理士の対応として、適切なものを</t>
    </r>
    <r>
      <rPr>
        <sz val="10"/>
        <rFont val="Arial"/>
        <family val="2"/>
      </rPr>
      <t>2</t>
    </r>
    <r>
      <rPr>
        <sz val="10"/>
        <rFont val="ＭＳ ゴシック"/>
        <family val="3"/>
        <charset val="128"/>
      </rPr>
      <t xml:space="preserve">つ選べ
</t>
    </r>
  </si>
  <si>
    <r>
      <rPr>
        <sz val="10"/>
        <rFont val="ＭＳ ゴシック"/>
        <family val="3"/>
        <charset val="128"/>
      </rPr>
      <t xml:space="preserve">母親の考えを尊重して面接の機会を設けることは、タラソフ原則に沿った好ましい行為である。
</t>
    </r>
  </si>
  <si>
    <r>
      <rPr>
        <sz val="10"/>
        <rFont val="ＭＳ ゴシック"/>
        <family val="3"/>
        <charset val="128"/>
      </rPr>
      <t>母親に対して、相談内容次第では秘密保持ができないことを平易な表現で伝える。</t>
    </r>
  </si>
  <si>
    <r>
      <rPr>
        <sz val="10"/>
        <rFont val="ＭＳ ゴシック"/>
        <family val="3"/>
        <charset val="128"/>
      </rPr>
      <t>母親の訴えに耳を傾け、伝えたい内容を確認する。</t>
    </r>
  </si>
  <si>
    <r>
      <rPr>
        <sz val="10"/>
        <rFont val="ＭＳ ゴシック"/>
        <family val="3"/>
        <charset val="128"/>
      </rPr>
      <t>どの様な経緯で今日母親が来たのかを尋ねる。</t>
    </r>
  </si>
  <si>
    <r>
      <t>C</t>
    </r>
    <r>
      <rPr>
        <sz val="10"/>
        <rFont val="ＭＳ ゴシック"/>
        <family val="3"/>
        <charset val="128"/>
      </rPr>
      <t>子に内密で面接を行ったことが</t>
    </r>
    <r>
      <rPr>
        <sz val="10"/>
        <rFont val="Arial"/>
        <family val="2"/>
      </rPr>
      <t>C</t>
    </r>
    <r>
      <rPr>
        <sz val="10"/>
        <rFont val="ＭＳ ゴシック"/>
        <family val="3"/>
        <charset val="128"/>
      </rPr>
      <t>子に知れた場合、</t>
    </r>
    <r>
      <rPr>
        <sz val="10"/>
        <rFont val="Arial"/>
        <family val="2"/>
      </rPr>
      <t>C</t>
    </r>
    <r>
      <rPr>
        <sz val="10"/>
        <rFont val="ＭＳ ゴシック"/>
        <family val="3"/>
        <charset val="128"/>
      </rPr>
      <t>子とのラポールが壊れ、カウンセリングが中断することも想定しながら慎重に行動する。</t>
    </r>
  </si>
  <si>
    <r>
      <rPr>
        <sz val="10"/>
        <rFont val="ＭＳ ゴシック"/>
        <family val="3"/>
        <charset val="128"/>
      </rPr>
      <t>スクールカウンセラー</t>
    </r>
    <r>
      <rPr>
        <sz val="10"/>
        <rFont val="Arial"/>
        <family val="2"/>
      </rPr>
      <t>A</t>
    </r>
    <r>
      <rPr>
        <sz val="10"/>
        <rFont val="ＭＳ ゴシック"/>
        <family val="3"/>
        <charset val="128"/>
      </rPr>
      <t>は注意欠陥障害の疑いで相談を受けていた中１</t>
    </r>
    <r>
      <rPr>
        <sz val="10"/>
        <rFont val="Arial"/>
        <family val="2"/>
      </rPr>
      <t>C</t>
    </r>
    <r>
      <rPr>
        <sz val="10"/>
        <rFont val="ＭＳ ゴシック"/>
        <family val="3"/>
        <charset val="128"/>
      </rPr>
      <t>君の母親</t>
    </r>
    <r>
      <rPr>
        <sz val="10"/>
        <rFont val="Arial"/>
        <family val="2"/>
      </rPr>
      <t>B</t>
    </r>
    <r>
      <rPr>
        <sz val="10"/>
        <rFont val="ＭＳ ゴシック"/>
        <family val="3"/>
        <charset val="128"/>
      </rPr>
      <t>さんから「秘密にしてください」といわれ「最近見慣れない文房具が沢山あり万引きしてきているようだ」との相談があった。</t>
    </r>
    <r>
      <rPr>
        <sz val="10"/>
        <rFont val="Arial"/>
        <family val="2"/>
      </rPr>
      <t>SC</t>
    </r>
    <r>
      <rPr>
        <sz val="10"/>
        <rFont val="ＭＳ ゴシック"/>
        <family val="3"/>
        <charset val="128"/>
      </rPr>
      <t>の対応で適切なものを選べ</t>
    </r>
  </si>
  <si>
    <r>
      <rPr>
        <sz val="10"/>
        <rFont val="ＭＳ ゴシック"/>
        <family val="3"/>
        <charset val="128"/>
      </rPr>
      <t>母親の気持ちを尊重し、また公認心理師法</t>
    </r>
    <r>
      <rPr>
        <sz val="10"/>
        <rFont val="Arial"/>
        <family val="2"/>
      </rPr>
      <t>41</t>
    </r>
    <r>
      <rPr>
        <sz val="10"/>
        <rFont val="ＭＳ ゴシック"/>
        <family val="3"/>
        <charset val="128"/>
      </rPr>
      <t>条の守秘義務により誰にも言わず様子を見ることにした</t>
    </r>
  </si>
  <si>
    <r>
      <rPr>
        <sz val="10"/>
        <rFont val="ＭＳ ゴシック"/>
        <family val="3"/>
        <charset val="128"/>
      </rPr>
      <t>管理職に報告し児童相談所に通告した</t>
    </r>
  </si>
  <si>
    <r>
      <rPr>
        <sz val="10"/>
        <rFont val="ＭＳ ゴシック"/>
        <family val="3"/>
        <charset val="128"/>
      </rPr>
      <t>警察に通報した</t>
    </r>
  </si>
  <si>
    <r>
      <rPr>
        <sz val="10"/>
        <rFont val="ＭＳ ゴシック"/>
        <family val="3"/>
        <charset val="128"/>
      </rPr>
      <t>管理職と相談し家庭裁判所に通告した</t>
    </r>
  </si>
  <si>
    <r>
      <rPr>
        <sz val="10"/>
        <rFont val="ＭＳ ゴシック"/>
        <family val="3"/>
        <charset val="128"/>
      </rPr>
      <t>公認心理師の学校での仕事について適切なものを</t>
    </r>
    <r>
      <rPr>
        <sz val="10"/>
        <rFont val="Arial"/>
        <family val="2"/>
      </rPr>
      <t>1</t>
    </r>
    <r>
      <rPr>
        <sz val="10"/>
        <rFont val="ＭＳ ゴシック"/>
        <family val="3"/>
        <charset val="128"/>
      </rPr>
      <t>つ選べ</t>
    </r>
  </si>
  <si>
    <r>
      <rPr>
        <sz val="10"/>
        <rFont val="ＭＳ ゴシック"/>
        <family val="3"/>
        <charset val="128"/>
      </rPr>
      <t>教育相談は生徒指導ではないので非行の生徒は関わらない</t>
    </r>
  </si>
  <si>
    <r>
      <rPr>
        <sz val="10"/>
        <rFont val="ＭＳ ゴシック"/>
        <family val="3"/>
        <charset val="128"/>
      </rPr>
      <t>担任教師から生徒のアセスメントを依頼されたが心理テストはできないので断った</t>
    </r>
  </si>
  <si>
    <r>
      <rPr>
        <sz val="10"/>
        <rFont val="ＭＳ ゴシック"/>
        <family val="3"/>
        <charset val="128"/>
      </rPr>
      <t>心理学の専門家として生徒指導主事等と連携し生徒指導部会や生徒相談部会へ出席し生徒の支援や担任教師の支援を行う</t>
    </r>
  </si>
  <si>
    <r>
      <rPr>
        <sz val="10"/>
        <rFont val="ＭＳ ゴシック"/>
        <family val="3"/>
        <charset val="128"/>
      </rPr>
      <t>担任教師が羅患している鬱病のカウンセリングをした</t>
    </r>
  </si>
  <si>
    <r>
      <t>19</t>
    </r>
    <r>
      <rPr>
        <b/>
        <sz val="10"/>
        <color rgb="FF000000"/>
        <rFont val="ＭＳ ゴシック"/>
        <family val="3"/>
        <charset val="128"/>
      </rPr>
      <t>．司法・犯罪に関する心理学（に関する事例問題）</t>
    </r>
  </si>
  <si>
    <r>
      <t>A</t>
    </r>
    <r>
      <rPr>
        <sz val="10"/>
        <rFont val="ＭＳ ゴシック"/>
        <family val="3"/>
        <charset val="128"/>
      </rPr>
      <t>子は自宅周辺で傷害事件の被害にあい、ケガを負って入院した。犯人は逮捕されたが、事件のことを思い出すと頭の中が真っ白になり、何も考えられなくなる時もあれば、自分に落ち度があったために被害にあったのではないかと自分を責める時もあった。また、</t>
    </r>
    <r>
      <rPr>
        <sz val="10"/>
        <rFont val="Arial"/>
        <family val="2"/>
      </rPr>
      <t>A</t>
    </r>
    <r>
      <rPr>
        <sz val="10"/>
        <rFont val="ＭＳ ゴシック"/>
        <family val="3"/>
        <charset val="128"/>
      </rPr>
      <t>子は退院後の生活にも不安を訴えた。</t>
    </r>
    <r>
      <rPr>
        <sz val="10"/>
        <rFont val="Arial"/>
        <family val="2"/>
      </rPr>
      <t>A</t>
    </r>
    <r>
      <rPr>
        <sz val="10"/>
        <rFont val="ＭＳ ゴシック"/>
        <family val="3"/>
        <charset val="128"/>
      </rPr>
      <t>子は警察から犯罪被害者支援について、説明をうけた。誤っているものをひとつ選べ。</t>
    </r>
  </si>
  <si>
    <r>
      <rPr>
        <sz val="10"/>
        <rFont val="ＭＳ ゴシック"/>
        <family val="3"/>
        <charset val="128"/>
      </rPr>
      <t>犯罪被害者等基本法があり、犯罪被害者などの権利や利益を保護することを目的としています。</t>
    </r>
  </si>
  <si>
    <r>
      <rPr>
        <sz val="10"/>
        <rFont val="ＭＳ ゴシック"/>
        <family val="3"/>
        <charset val="128"/>
      </rPr>
      <t>犯罪被害者等基本法の対象は犯罪被害者本人に加えてその家族、遺族となります。</t>
    </r>
  </si>
  <si>
    <r>
      <rPr>
        <sz val="10"/>
        <rFont val="ＭＳ ゴシック"/>
        <family val="3"/>
        <charset val="128"/>
      </rPr>
      <t>犯罪被害者等基本法では支援の時期は決まっており、犯罪の被害にあった直後から加害者の裁判が終結するまでです。</t>
    </r>
  </si>
  <si>
    <r>
      <rPr>
        <sz val="10"/>
        <rFont val="ＭＳ ゴシック"/>
        <family val="3"/>
        <charset val="128"/>
      </rPr>
      <t>犯罪の被害にあわれた方の中には</t>
    </r>
    <r>
      <rPr>
        <sz val="10"/>
        <rFont val="Arial"/>
        <family val="2"/>
      </rPr>
      <t>A</t>
    </r>
    <r>
      <rPr>
        <sz val="10"/>
        <rFont val="ＭＳ ゴシック"/>
        <family val="3"/>
        <charset val="128"/>
      </rPr>
      <t>子さんのように精神的にも大きなダメージをうけることがあります。そのような苦しみを軽減するために相談やカウンセリング体制を整えています。</t>
    </r>
  </si>
  <si>
    <r>
      <rPr>
        <sz val="10"/>
        <rFont val="ＭＳ ゴシック"/>
        <family val="3"/>
        <charset val="128"/>
      </rPr>
      <t>安心して生活していただくために、地域の警察官の訪問・連絡活動があります。また、自宅周辺のパトロールをすることもできます</t>
    </r>
  </si>
  <si>
    <t>115-b</t>
    <phoneticPr fontId="4"/>
  </si>
  <si>
    <r>
      <rPr>
        <sz val="10"/>
        <rFont val="ＭＳ ゴシック"/>
        <family val="3"/>
        <charset val="128"/>
      </rPr>
      <t>（上記事例</t>
    </r>
    <r>
      <rPr>
        <sz val="10"/>
        <rFont val="Arial"/>
        <family val="2"/>
      </rPr>
      <t>123</t>
    </r>
    <r>
      <rPr>
        <sz val="10"/>
        <rFont val="ＭＳ ゴシック"/>
        <family val="3"/>
        <charset val="128"/>
      </rPr>
      <t>の続き）</t>
    </r>
    <r>
      <rPr>
        <sz val="10"/>
        <rFont val="Arial"/>
        <family val="2"/>
      </rPr>
      <t>A</t>
    </r>
    <r>
      <rPr>
        <sz val="10"/>
        <rFont val="ＭＳ ゴシック"/>
        <family val="3"/>
        <charset val="128"/>
      </rPr>
      <t>子はまた、被害者が裁判にどのようにかかわるかについて説明をうけた。誤っているものをひとつ選べ。</t>
    </r>
  </si>
  <si>
    <r>
      <rPr>
        <sz val="10"/>
        <rFont val="ＭＳ ゴシック"/>
        <family val="3"/>
        <charset val="128"/>
      </rPr>
      <t>被害者参加制度があり、被害者が裁判に出廷し、被告人に質問をすることなどができます。希望すれば必ず裁判に参加できます。</t>
    </r>
  </si>
  <si>
    <r>
      <rPr>
        <sz val="10"/>
        <rFont val="ＭＳ ゴシック"/>
        <family val="3"/>
        <charset val="128"/>
      </rPr>
      <t>被害者の方が裁判所で証言をする場合があります。その際に、証言をする方の精神的負担を軽くするために、被告人や傍聴人と証言をする方の間についたてなどを置いて遮蔽することができます。また、ビデオリングでの証言や付添い人をつけることも可能です。</t>
    </r>
  </si>
  <si>
    <r>
      <rPr>
        <sz val="10"/>
        <rFont val="ＭＳ ゴシック"/>
        <family val="3"/>
        <charset val="128"/>
      </rPr>
      <t>事件の処分結果，刑事裁判の結果，犯人の受刑中の刑務所における処遇状況，刑務所からの出所時期などに関する情報を出来る限り提供する被害者等通知制度があります。</t>
    </r>
  </si>
  <si>
    <r>
      <rPr>
        <sz val="10"/>
        <rFont val="ＭＳ ゴシック"/>
        <family val="3"/>
        <charset val="128"/>
      </rPr>
      <t>被害者等への通知制度は少年事件では審判結果等の通知、審判後の処遇状況の通知があります。</t>
    </r>
  </si>
  <si>
    <r>
      <rPr>
        <sz val="10"/>
        <rFont val="ＭＳ ゴシック"/>
        <family val="3"/>
        <charset val="128"/>
      </rPr>
      <t>被害者の方などの名誉や社会生活の平穏が著しく害されるおそれや、身体または財産に害を加えられるなどのおそれがあると認められる時は、裁判の際に被害者の名前などの情報を明らかにしないこともできます。</t>
    </r>
  </si>
  <si>
    <r>
      <t>A</t>
    </r>
    <r>
      <rPr>
        <sz val="10"/>
        <rFont val="ＭＳ ゴシック"/>
        <family val="3"/>
        <charset val="128"/>
      </rPr>
      <t>子は夫と</t>
    </r>
    <r>
      <rPr>
        <sz val="10"/>
        <rFont val="Arial"/>
        <family val="2"/>
      </rPr>
      <t>2</t>
    </r>
    <r>
      <rPr>
        <sz val="10"/>
        <rFont val="ＭＳ ゴシック"/>
        <family val="3"/>
        <charset val="128"/>
      </rPr>
      <t>人の子どもの</t>
    </r>
    <r>
      <rPr>
        <sz val="10"/>
        <rFont val="Arial"/>
        <family val="2"/>
      </rPr>
      <t>4</t>
    </r>
    <r>
      <rPr>
        <sz val="10"/>
        <rFont val="ＭＳ ゴシック"/>
        <family val="3"/>
        <charset val="128"/>
      </rPr>
      <t>人家族だが、夫との離婚を考え始め、離婚に関する法律や制度について調べた。以下の中から誤っているものをひとつ選べ。</t>
    </r>
  </si>
  <si>
    <r>
      <rPr>
        <sz val="10"/>
        <rFont val="ＭＳ ゴシック"/>
        <family val="3"/>
        <charset val="128"/>
      </rPr>
      <t>ハーグ条約では、子どもが</t>
    </r>
    <r>
      <rPr>
        <sz val="10"/>
        <rFont val="Arial"/>
        <family val="2"/>
      </rPr>
      <t>16</t>
    </r>
    <r>
      <rPr>
        <sz val="10"/>
        <rFont val="ＭＳ ゴシック"/>
        <family val="3"/>
        <charset val="128"/>
      </rPr>
      <t>歳未満の場合、国際結婚の破綻などで、国外に無断で連れ出された子どもの返還や面会交流の機会を連れ出された側の親が政府を通して相手国に求めることかできる。</t>
    </r>
  </si>
  <si>
    <r>
      <rPr>
        <sz val="10"/>
        <rFont val="ＭＳ ゴシック"/>
        <family val="3"/>
        <charset val="128"/>
      </rPr>
      <t>親権とは</t>
    </r>
    <r>
      <rPr>
        <sz val="10"/>
        <rFont val="Arial"/>
        <family val="2"/>
      </rPr>
      <t>18</t>
    </r>
    <r>
      <rPr>
        <sz val="10"/>
        <rFont val="ＭＳ ゴシック"/>
        <family val="3"/>
        <charset val="128"/>
      </rPr>
      <t>歳未満の子どもを監護・養育し、その財産を管理し、その子どもを代理して法律行為をする権利と義務のことであり、監護権は親権に含まれる。</t>
    </r>
  </si>
  <si>
    <r>
      <rPr>
        <sz val="10"/>
        <rFont val="ＭＳ ゴシック"/>
        <family val="3"/>
        <charset val="128"/>
      </rPr>
      <t>家事事件とは家庭内の紛争など家庭に関する事件であり、そこには離婚も含まれ、家庭裁判所で扱う。</t>
    </r>
  </si>
  <si>
    <r>
      <rPr>
        <sz val="10"/>
        <rFont val="ＭＳ ゴシック"/>
        <family val="3"/>
        <charset val="128"/>
      </rPr>
      <t>民法の改正により、協議離婚の場合、面会交流や養育費の分担などを取り決めるように明文化された。</t>
    </r>
  </si>
  <si>
    <r>
      <t xml:space="preserve">2013 </t>
    </r>
    <r>
      <rPr>
        <sz val="10"/>
        <rFont val="ＭＳ ゴシック"/>
        <family val="3"/>
        <charset val="128"/>
      </rPr>
      <t>年に施行された家事事件手続き法では、離婚にともなう親権者や面会交流などの審判において、裁判所は子どもの意思を把握するようにつとめ、子どもの年齢や発達の程度に応じてその意思を考慮しなければならなくなった。</t>
    </r>
  </si>
  <si>
    <r>
      <rPr>
        <sz val="10"/>
        <rFont val="ＭＳ ゴシック"/>
        <family val="3"/>
        <charset val="128"/>
      </rPr>
      <t>犯罪者の更生に関する制度や取り組みの中で誤っているものをひとつ選べ</t>
    </r>
    <r>
      <rPr>
        <sz val="10"/>
        <rFont val="Arial"/>
        <family val="2"/>
      </rPr>
      <t xml:space="preserve"> </t>
    </r>
    <r>
      <rPr>
        <sz val="10"/>
        <rFont val="ＭＳ ゴシック"/>
        <family val="3"/>
        <charset val="128"/>
      </rPr>
      <t>。</t>
    </r>
  </si>
  <si>
    <r>
      <rPr>
        <sz val="10"/>
        <rFont val="ＭＳ ゴシック"/>
        <family val="3"/>
        <charset val="128"/>
      </rPr>
      <t>再犯防止に効果的な心理・教育的な理論的枠組みとして、</t>
    </r>
    <r>
      <rPr>
        <sz val="10"/>
        <rFont val="Arial"/>
        <family val="2"/>
      </rPr>
      <t>RNR</t>
    </r>
    <r>
      <rPr>
        <sz val="10"/>
        <rFont val="ＭＳ ゴシック"/>
        <family val="3"/>
        <charset val="128"/>
      </rPr>
      <t>法則があり、リスク（</t>
    </r>
    <r>
      <rPr>
        <sz val="10"/>
        <rFont val="Arial"/>
        <family val="2"/>
      </rPr>
      <t>risk</t>
    </r>
    <r>
      <rPr>
        <sz val="10"/>
        <rFont val="ＭＳ ゴシック"/>
        <family val="3"/>
        <charset val="128"/>
      </rPr>
      <t>）原則、ニード（</t>
    </r>
    <r>
      <rPr>
        <sz val="10"/>
        <rFont val="Arial"/>
        <family val="2"/>
      </rPr>
      <t>need</t>
    </r>
    <r>
      <rPr>
        <sz val="10"/>
        <rFont val="ＭＳ ゴシック"/>
        <family val="3"/>
        <charset val="128"/>
      </rPr>
      <t>）原則、反応性（</t>
    </r>
    <r>
      <rPr>
        <sz val="10"/>
        <rFont val="Arial"/>
        <family val="2"/>
      </rPr>
      <t>responsivity</t>
    </r>
    <r>
      <rPr>
        <sz val="10"/>
        <rFont val="ＭＳ ゴシック"/>
        <family val="3"/>
        <charset val="128"/>
      </rPr>
      <t>）原則の</t>
    </r>
    <r>
      <rPr>
        <sz val="10"/>
        <rFont val="Arial"/>
        <family val="2"/>
      </rPr>
      <t>3</t>
    </r>
    <r>
      <rPr>
        <sz val="10"/>
        <rFont val="ＭＳ ゴシック"/>
        <family val="3"/>
        <charset val="128"/>
      </rPr>
      <t>原則から成り立っている。</t>
    </r>
  </si>
  <si>
    <r>
      <rPr>
        <sz val="10"/>
        <rFont val="ＭＳ ゴシック"/>
        <family val="3"/>
        <charset val="128"/>
      </rPr>
      <t>矯正施設では「被害者の視点を取り入れた教育」を行っており、自分の犯した罪と向き合い、犯した罪の大きさや被害者の心情などを認識し、被害者に誠意をもって対応していくこと、再び罪を犯さない決意を固めさせることを目的としている。</t>
    </r>
  </si>
  <si>
    <r>
      <rPr>
        <sz val="10"/>
        <rFont val="ＭＳ ゴシック"/>
        <family val="3"/>
        <charset val="128"/>
      </rPr>
      <t>矯正施設において、犯罪者が更生に向けて自らの動機づけを高めることは重要となるので、改善更生への取り組みにおいて動機づけ面接法が取り入れられている。</t>
    </r>
  </si>
  <si>
    <r>
      <rPr>
        <sz val="10"/>
        <rFont val="ＭＳ ゴシック"/>
        <family val="3"/>
        <charset val="128"/>
      </rPr>
      <t>改善指導とは、受刑者に対し犯罪の責任を自覚させ、社会生活に適応するのに必要な知識や生活態度を習得させるために行う指導のことであり、一般改善指導及び特別改善指導がある。</t>
    </r>
  </si>
  <si>
    <r>
      <rPr>
        <sz val="10"/>
        <rFont val="ＭＳ ゴシック"/>
        <family val="3"/>
        <charset val="128"/>
      </rPr>
      <t>更生保護とは非行や犯罪を犯した者を社会の中で適切に処遇し、再犯の防止と改善更生を支援する活動である。この活動は保護観察所など国の機関のみが行うものであり、民間のボランティアや施設、団体は携わらない。</t>
    </r>
  </si>
  <si>
    <r>
      <t>25</t>
    </r>
    <r>
      <rPr>
        <sz val="10"/>
        <rFont val="ＭＳ ゴシック"/>
        <family val="3"/>
        <charset val="128"/>
      </rPr>
      <t>歳の男性</t>
    </r>
    <r>
      <rPr>
        <sz val="10"/>
        <rFont val="Arial"/>
        <family val="2"/>
      </rPr>
      <t>A</t>
    </r>
    <r>
      <rPr>
        <sz val="10"/>
        <rFont val="ＭＳ ゴシック"/>
        <family val="3"/>
        <charset val="128"/>
      </rPr>
      <t>は精神障害があり通院していた。</t>
    </r>
    <r>
      <rPr>
        <sz val="10"/>
        <rFont val="Arial"/>
        <family val="2"/>
      </rPr>
      <t>A</t>
    </r>
    <r>
      <rPr>
        <sz val="10"/>
        <rFont val="ＭＳ ゴシック"/>
        <family val="3"/>
        <charset val="128"/>
      </rPr>
      <t>は近所の家に放火し逮捕されたが、意味不明な言動を繰り返すのみだった。</t>
    </r>
    <r>
      <rPr>
        <sz val="10"/>
        <rFont val="Arial"/>
        <family val="2"/>
      </rPr>
      <t>A</t>
    </r>
    <r>
      <rPr>
        <sz val="10"/>
        <rFont val="ＭＳ ゴシック"/>
        <family val="3"/>
        <charset val="128"/>
      </rPr>
      <t>は今後、医療観察法による処遇が行なわれる可能性があるが、医療観察法に関する事柄で誤っているものをひとつ選べ。</t>
    </r>
  </si>
  <si>
    <r>
      <rPr>
        <sz val="10"/>
        <rFont val="ＭＳ ゴシック"/>
        <family val="3"/>
        <charset val="128"/>
      </rPr>
      <t>対象者は重大な他害行為を行い、検察庁や裁判所で心神耗弱・心神喪失者と認定された者である。心神耗弱は、精神の障害により物事の是非や善悪を判断し、その判断に従い行動する能力がない状態であり、心神喪失は精神の障害により前述の能力が著しく低い状態である。</t>
    </r>
  </si>
  <si>
    <r>
      <rPr>
        <sz val="10"/>
        <rFont val="ＭＳ ゴシック"/>
        <family val="3"/>
        <charset val="128"/>
      </rPr>
      <t>対象者について、医療観察法の処遇の要否や内容の申し立てをするのは検察官である。</t>
    </r>
  </si>
  <si>
    <r>
      <rPr>
        <sz val="10"/>
        <rFont val="ＭＳ ゴシック"/>
        <family val="3"/>
        <charset val="128"/>
      </rPr>
      <t>処遇の要否の審判は裁判官</t>
    </r>
    <r>
      <rPr>
        <sz val="10"/>
        <rFont val="Arial"/>
        <family val="2"/>
      </rPr>
      <t>1</t>
    </r>
    <r>
      <rPr>
        <sz val="10"/>
        <rFont val="ＭＳ ゴシック"/>
        <family val="3"/>
        <charset val="128"/>
      </rPr>
      <t>名と精神保健判定医である精神保健審判員の合議体で行う。</t>
    </r>
  </si>
  <si>
    <r>
      <rPr>
        <sz val="10"/>
        <rFont val="ＭＳ ゴシック"/>
        <family val="3"/>
        <charset val="128"/>
      </rPr>
      <t>入院処遇の場合、入院期間に制限はないが、少なくとも半年に一度入院の継続について裁判所がその要否を判断する。</t>
    </r>
  </si>
  <si>
    <r>
      <rPr>
        <sz val="10"/>
        <rFont val="ＭＳ ゴシック"/>
        <family val="3"/>
        <charset val="128"/>
      </rPr>
      <t>通院処遇の場合、保護観察所による精神保健観察に付され、指定通院医療機関に通院する。期間は原則</t>
    </r>
    <r>
      <rPr>
        <sz val="10"/>
        <rFont val="Arial"/>
        <family val="2"/>
      </rPr>
      <t>3</t>
    </r>
    <r>
      <rPr>
        <sz val="10"/>
        <rFont val="ＭＳ ゴシック"/>
        <family val="3"/>
        <charset val="128"/>
      </rPr>
      <t>年であり、裁判所の許可により最大</t>
    </r>
    <r>
      <rPr>
        <sz val="10"/>
        <rFont val="Arial"/>
        <family val="2"/>
      </rPr>
      <t>2</t>
    </r>
    <r>
      <rPr>
        <sz val="10"/>
        <rFont val="ＭＳ ゴシック"/>
        <family val="3"/>
        <charset val="128"/>
      </rPr>
      <t>年の延長が可能である。</t>
    </r>
  </si>
  <si>
    <r>
      <t>14</t>
    </r>
    <r>
      <rPr>
        <sz val="10"/>
        <rFont val="ＭＳ ゴシック"/>
        <family val="3"/>
        <charset val="128"/>
      </rPr>
      <t>歳男子、中学２年生</t>
    </r>
    <r>
      <rPr>
        <sz val="10"/>
        <rFont val="Arial"/>
        <family val="2"/>
      </rPr>
      <t>A</t>
    </r>
    <r>
      <rPr>
        <sz val="10"/>
        <rFont val="ＭＳ ゴシック"/>
        <family val="3"/>
        <charset val="128"/>
      </rPr>
      <t>。母子２人暮らし。息子</t>
    </r>
    <r>
      <rPr>
        <sz val="10"/>
        <rFont val="Arial"/>
        <family val="2"/>
      </rPr>
      <t>A</t>
    </r>
    <r>
      <rPr>
        <sz val="10"/>
        <rFont val="ＭＳ ゴシック"/>
        <family val="3"/>
        <charset val="128"/>
      </rPr>
      <t>の問題行動を心配した母親に連れられ、公認心理師も勤務している精神科病院の外来に来院し、精神科医の診察を受けた。診察では、</t>
    </r>
    <r>
      <rPr>
        <sz val="10"/>
        <rFont val="Arial"/>
        <family val="2"/>
      </rPr>
      <t>A</t>
    </r>
    <r>
      <rPr>
        <sz val="10"/>
        <rFont val="ＭＳ ゴシック"/>
        <family val="3"/>
        <charset val="128"/>
      </rPr>
      <t>はイライラした様子で下を向いて何も語らず、母親より、次のような内容が語られた。「</t>
    </r>
    <r>
      <rPr>
        <sz val="10"/>
        <rFont val="Arial"/>
        <family val="2"/>
      </rPr>
      <t>A</t>
    </r>
    <r>
      <rPr>
        <sz val="10"/>
        <rFont val="ＭＳ ゴシック"/>
        <family val="3"/>
        <charset val="128"/>
      </rPr>
      <t>は、小学校６年生の２学期頃から、私の財布からお金を盗んだり、学校をさぼって、親の許可なく夜遅くまで外出していたりしたので、よく</t>
    </r>
    <r>
      <rPr>
        <sz val="10"/>
        <rFont val="Arial"/>
        <family val="2"/>
      </rPr>
      <t>A</t>
    </r>
    <r>
      <rPr>
        <sz val="10"/>
        <rFont val="ＭＳ ゴシック"/>
        <family val="3"/>
        <charset val="128"/>
      </rPr>
      <t>を怒り、</t>
    </r>
    <r>
      <rPr>
        <sz val="10"/>
        <rFont val="Arial"/>
        <family val="2"/>
      </rPr>
      <t>A</t>
    </r>
    <r>
      <rPr>
        <sz val="10"/>
        <rFont val="ＭＳ ゴシック"/>
        <family val="3"/>
        <charset val="128"/>
      </rPr>
      <t>も言い返してくるので口論になっていた」、「</t>
    </r>
    <r>
      <rPr>
        <sz val="10"/>
        <rFont val="Arial"/>
        <family val="2"/>
      </rPr>
      <t>A</t>
    </r>
    <r>
      <rPr>
        <sz val="10"/>
        <rFont val="ＭＳ ゴシック"/>
        <family val="3"/>
        <charset val="128"/>
      </rPr>
      <t>は中学に入るとますます問題を起こすようになった。サバイバルナイフを学校に持参して、気の弱い同級生の男子に見せ、ゲームソフトを脅しとった、後輩から借りた靴をわざと壊した、同級生の家に行ってその同級生が大切にしているおもちゃを盗んだ」、「このうち、万引きは今も続けていて、</t>
    </r>
    <r>
      <rPr>
        <sz val="10"/>
        <rFont val="Arial"/>
        <family val="2"/>
      </rPr>
      <t>1</t>
    </r>
    <r>
      <rPr>
        <sz val="10"/>
        <rFont val="ＭＳ ゴシック"/>
        <family val="3"/>
        <charset val="128"/>
      </rPr>
      <t>ヵ月前には警察にお世話になり、私が迎えに行ったこともあった」。以下のうち、この事例</t>
    </r>
    <r>
      <rPr>
        <sz val="10"/>
        <rFont val="Arial"/>
        <family val="2"/>
      </rPr>
      <t>A</t>
    </r>
    <r>
      <rPr>
        <sz val="10"/>
        <rFont val="ＭＳ ゴシック"/>
        <family val="3"/>
        <charset val="128"/>
      </rPr>
      <t>に精神科医がつけうる診断名として、最も適切なものを１つ選べ。</t>
    </r>
  </si>
  <si>
    <r>
      <rPr>
        <sz val="10"/>
        <rFont val="ＭＳ ゴシック"/>
        <family val="3"/>
        <charset val="128"/>
      </rPr>
      <t>窃盗症</t>
    </r>
  </si>
  <si>
    <r>
      <rPr>
        <sz val="10"/>
        <rFont val="ＭＳ ゴシック"/>
        <family val="3"/>
        <charset val="128"/>
      </rPr>
      <t>反抗挑戦性障害</t>
    </r>
  </si>
  <si>
    <r>
      <rPr>
        <sz val="10"/>
        <rFont val="ＭＳ ゴシック"/>
        <family val="3"/>
        <charset val="128"/>
      </rPr>
      <t>注意欠如・多動性障害</t>
    </r>
  </si>
  <si>
    <r>
      <rPr>
        <sz val="10"/>
        <rFont val="ＭＳ ゴシック"/>
        <family val="3"/>
        <charset val="128"/>
      </rPr>
      <t>反社会性パーソナリティ障害</t>
    </r>
  </si>
  <si>
    <r>
      <rPr>
        <sz val="10"/>
        <rFont val="ＭＳ ゴシック"/>
        <family val="3"/>
        <charset val="128"/>
      </rPr>
      <t>素行障害</t>
    </r>
  </si>
  <si>
    <r>
      <t>37</t>
    </r>
    <r>
      <rPr>
        <sz val="10"/>
        <rFont val="ＭＳ ゴシック"/>
        <family val="3"/>
        <charset val="128"/>
      </rPr>
      <t>歳女性、販売員</t>
    </r>
    <r>
      <rPr>
        <sz val="10"/>
        <rFont val="Arial"/>
        <family val="2"/>
      </rPr>
      <t>B</t>
    </r>
    <r>
      <rPr>
        <sz val="10"/>
        <rFont val="ＭＳ ゴシック"/>
        <family val="3"/>
        <charset val="128"/>
      </rPr>
      <t>。「仕事のやる気がでない、気分が落ち込む、仕事上の対人関係がうまくいかない」を主訴に、公認心理師が運営するカウンセリングルームに来談。２週に１回の頻度でカウンセリングを受けて１年が経過し、状態が安定してきていた。カウンセリングのある回にて、いつになく不安げな表情で来談され、話をうかがうと、「裁判員裁判の通知が届いた。自分には荷が重くてとても務まらないし、仕事が忙しくて休みもとれないし辞退したい。でも辞退できるのか、どうしたらいいのかわからない」とのことであった。</t>
    </r>
    <r>
      <rPr>
        <sz val="10"/>
        <rFont val="Arial"/>
        <family val="2"/>
      </rPr>
      <t>B</t>
    </r>
    <r>
      <rPr>
        <sz val="10"/>
        <rFont val="ＭＳ ゴシック"/>
        <family val="3"/>
        <charset val="128"/>
      </rPr>
      <t>さんは持参した封筒をその場で開封し、</t>
    </r>
    <r>
      <rPr>
        <sz val="10"/>
        <rFont val="Arial"/>
        <family val="2"/>
      </rPr>
      <t>B</t>
    </r>
    <r>
      <rPr>
        <sz val="10"/>
        <rFont val="ＭＳ ゴシック"/>
        <family val="3"/>
        <charset val="128"/>
      </rPr>
      <t>さんの希望でその中身を先に心理師が見たところ、［裁判員裁判の候補者名簿への記載のお知らせ」と記してあった。裁判員裁判制度について、心理師が</t>
    </r>
    <r>
      <rPr>
        <sz val="10"/>
        <rFont val="Arial"/>
        <family val="2"/>
      </rPr>
      <t>B</t>
    </r>
    <r>
      <rPr>
        <sz val="10"/>
        <rFont val="ＭＳ ゴシック"/>
        <family val="3"/>
        <charset val="128"/>
      </rPr>
      <t>さんにする説明として、適切でないものを１つ選べ。</t>
    </r>
  </si>
  <si>
    <r>
      <rPr>
        <sz val="10"/>
        <rFont val="ＭＳ ゴシック"/>
        <family val="3"/>
        <charset val="128"/>
      </rPr>
      <t>「この段階では、まだ具体的な事件の裁判員候補者に選ばれたワケではないようです」と伝える。</t>
    </r>
  </si>
  <si>
    <r>
      <rPr>
        <sz val="10"/>
        <rFont val="ＭＳ ゴシック"/>
        <family val="3"/>
        <charset val="128"/>
      </rPr>
      <t>「もし裁判員等に選ばれた場合は、裁判員の仕事に必要な休みを取ることが法律で認められているようです」と伝える。</t>
    </r>
  </si>
  <si>
    <r>
      <rPr>
        <sz val="10"/>
        <rFont val="ＭＳ ゴシック"/>
        <family val="3"/>
        <charset val="128"/>
      </rPr>
      <t>「裁判員候補者名簿に登録されたことや、候補者として裁判所に呼ばれたことは、上司に話すことは禁止されていないため、上司にも話してみてはどうですか」と伝える。</t>
    </r>
  </si>
  <si>
    <r>
      <rPr>
        <sz val="10"/>
        <rFont val="ＭＳ ゴシック"/>
        <family val="3"/>
        <charset val="128"/>
      </rPr>
      <t>「裁判員候補者名簿に登録されたら、必ず裁判所に行かなくてはならないと法律で決まっているようです」と伝える。</t>
    </r>
  </si>
  <si>
    <r>
      <rPr>
        <sz val="10"/>
        <rFont val="ＭＳ ゴシック"/>
        <family val="3"/>
        <charset val="128"/>
      </rPr>
      <t>「重い病気などで裁判所に行くことが難しい場合、裁判員の仕事をするのが難しい場合は、裁判員を辞退することは認められているようです」と伝える。</t>
    </r>
  </si>
  <si>
    <r>
      <t>40</t>
    </r>
    <r>
      <rPr>
        <sz val="10"/>
        <rFont val="ＭＳ ゴシック"/>
        <family val="3"/>
        <charset val="128"/>
      </rPr>
      <t>歳男性、無職</t>
    </r>
    <r>
      <rPr>
        <sz val="10"/>
        <rFont val="Arial"/>
        <family val="2"/>
      </rPr>
      <t>C</t>
    </r>
    <r>
      <rPr>
        <sz val="10"/>
        <rFont val="ＭＳ ゴシック"/>
        <family val="3"/>
        <charset val="128"/>
      </rPr>
      <t>。精神障害があって物事の善悪を適切に判断して行動する能力が著しく低下しており、その状態で傷害事件を起こした。その後、「医療観察法（制度）」により、「入院処遇（入院による医療」を受けることが、地方裁判所の審判で決定した。</t>
    </r>
    <r>
      <rPr>
        <sz val="10"/>
        <rFont val="Arial"/>
        <family val="2"/>
      </rPr>
      <t>C</t>
    </r>
    <r>
      <rPr>
        <sz val="10"/>
        <rFont val="ＭＳ ゴシック"/>
        <family val="3"/>
        <charset val="128"/>
      </rPr>
      <t>の今後について適切なものを１つ選べ。</t>
    </r>
  </si>
  <si>
    <r>
      <t>C</t>
    </r>
    <r>
      <rPr>
        <sz val="10"/>
        <rFont val="ＭＳ ゴシック"/>
        <family val="3"/>
        <charset val="128"/>
      </rPr>
      <t>は、入院処遇を受け入れるよう努める義務がある。</t>
    </r>
  </si>
  <si>
    <r>
      <t>C</t>
    </r>
    <r>
      <rPr>
        <sz val="10"/>
        <rFont val="ＭＳ ゴシック"/>
        <family val="3"/>
        <charset val="128"/>
      </rPr>
      <t>の入院ステージは、急性期、亜急性期、回復期の３期に分けられる。</t>
    </r>
  </si>
  <si>
    <r>
      <t>C</t>
    </r>
    <r>
      <rPr>
        <sz val="10"/>
        <rFont val="ＭＳ ゴシック"/>
        <family val="3"/>
        <charset val="128"/>
      </rPr>
      <t>の治療にあたる多職種チームは、</t>
    </r>
    <r>
      <rPr>
        <sz val="10"/>
        <rFont val="Arial"/>
        <family val="2"/>
      </rPr>
      <t>C</t>
    </r>
    <r>
      <rPr>
        <sz val="10"/>
        <rFont val="ＭＳ ゴシック"/>
        <family val="3"/>
        <charset val="128"/>
      </rPr>
      <t>の状態により、精神科医、看護師、精神保健福祉士、臨床心理技術者、作業療法士などの中から構成される。</t>
    </r>
  </si>
  <si>
    <r>
      <t>C</t>
    </r>
    <r>
      <rPr>
        <sz val="10"/>
        <rFont val="ＭＳ ゴシック"/>
        <family val="3"/>
        <charset val="128"/>
      </rPr>
      <t>の入院期間は原則３年であり、裁判所の決定によって２年を越えない範囲で延長することが認められる。</t>
    </r>
  </si>
  <si>
    <r>
      <rPr>
        <sz val="10"/>
        <rFont val="ＭＳ ゴシック"/>
        <family val="3"/>
        <charset val="128"/>
      </rPr>
      <t>入院期間中も、精神保健福祉法の入院等に関する規定は適用される。</t>
    </r>
  </si>
  <si>
    <r>
      <t>23</t>
    </r>
    <r>
      <rPr>
        <sz val="10"/>
        <rFont val="ＭＳ ゴシック"/>
        <family val="3"/>
        <charset val="128"/>
      </rPr>
      <t>歳女性、専業主婦</t>
    </r>
    <r>
      <rPr>
        <sz val="10"/>
        <rFont val="Arial"/>
        <family val="2"/>
      </rPr>
      <t>D</t>
    </r>
    <r>
      <rPr>
        <sz val="10"/>
        <rFont val="ＭＳ ゴシック"/>
        <family val="3"/>
        <charset val="128"/>
      </rPr>
      <t>。「家族関係がうまくいかず、不安な日々を過ごしている」ことを主訴に、総合病院の精神科に通院し、３ヶ月が経過した。</t>
    </r>
    <r>
      <rPr>
        <sz val="10"/>
        <rFont val="Arial"/>
        <family val="2"/>
      </rPr>
      <t>D</t>
    </r>
    <r>
      <rPr>
        <sz val="10"/>
        <rFont val="ＭＳ ゴシック"/>
        <family val="3"/>
        <charset val="128"/>
      </rPr>
      <t>は、その病院で、精神科医の精神療法及び薬物療法の他、常勤公認心理師のカウンセリングを３週間に１回受けている。</t>
    </r>
    <r>
      <rPr>
        <sz val="10"/>
        <rFont val="Arial"/>
        <family val="2"/>
      </rPr>
      <t>D</t>
    </r>
    <r>
      <rPr>
        <sz val="10"/>
        <rFont val="ＭＳ ゴシック"/>
        <family val="3"/>
        <charset val="128"/>
      </rPr>
      <t>はこれまで淡々と語ることが多かったが、カウンセリングの３回目に、「絶対、他の誰にも言わないで欲しいんですが</t>
    </r>
    <r>
      <rPr>
        <sz val="10"/>
        <rFont val="Arial"/>
        <family val="2"/>
      </rPr>
      <t>…</t>
    </r>
    <r>
      <rPr>
        <sz val="10"/>
        <rFont val="ＭＳ ゴシック"/>
        <family val="3"/>
        <charset val="128"/>
      </rPr>
      <t>実は今まで話してきた、うっかり階段で転んで怪我をしたというのは嘘で、夫に暴力をふるわれていたんです。痛い目にあって殺されるくらいなら、自分で死んだ方が楽かな」と涙ぐんで語られた。この話を聴き、担当の心理師は、「犯罪被害者に対する急性期心理社会支援ガイドライン」に記載されていた「犯罪被害者支援の原則」の内容を思いだし、</t>
    </r>
    <r>
      <rPr>
        <sz val="10"/>
        <rFont val="Arial"/>
        <family val="2"/>
      </rPr>
      <t>D</t>
    </r>
    <r>
      <rPr>
        <sz val="10"/>
        <rFont val="ＭＳ ゴシック"/>
        <family val="3"/>
        <charset val="128"/>
      </rPr>
      <t>に対応することにした。次のうち、適切でないものを２つ選べ。</t>
    </r>
  </si>
  <si>
    <r>
      <t>D</t>
    </r>
    <r>
      <rPr>
        <sz val="10"/>
        <rFont val="ＭＳ ゴシック"/>
        <family val="3"/>
        <charset val="128"/>
      </rPr>
      <t>に、これからどうしたいのかを改めて確認し、基本的にそれに基づいて支援を提供する。</t>
    </r>
  </si>
  <si>
    <r>
      <rPr>
        <sz val="10"/>
        <rFont val="ＭＳ ゴシック"/>
        <family val="3"/>
        <charset val="128"/>
      </rPr>
      <t>「誰にも言わないでほしい」と言われているため、心理師は、他言せずに自分だけで対応することを約束する。</t>
    </r>
  </si>
  <si>
    <r>
      <t>D</t>
    </r>
    <r>
      <rPr>
        <sz val="10"/>
        <rFont val="ＭＳ ゴシック"/>
        <family val="3"/>
        <charset val="128"/>
      </rPr>
      <t>に、配偶者暴力相談支援センターなどの相談窓口があることを情報提供する。</t>
    </r>
  </si>
  <si>
    <r>
      <t>D</t>
    </r>
    <r>
      <rPr>
        <sz val="10"/>
        <rFont val="ＭＳ ゴシック"/>
        <family val="3"/>
        <charset val="128"/>
      </rPr>
      <t>が、これからどうしたいのかを選択するにあたり、その結果によるメリットやデメリットを話し合う。</t>
    </r>
  </si>
  <si>
    <r>
      <t>D</t>
    </r>
    <r>
      <rPr>
        <sz val="10"/>
        <rFont val="ＭＳ ゴシック"/>
        <family val="3"/>
        <charset val="128"/>
      </rPr>
      <t>の希望の有無にかかわらず、すぐに</t>
    </r>
    <r>
      <rPr>
        <sz val="10"/>
        <rFont val="Arial"/>
        <family val="2"/>
      </rPr>
      <t>D</t>
    </r>
    <r>
      <rPr>
        <sz val="10"/>
        <rFont val="ＭＳ ゴシック"/>
        <family val="3"/>
        <charset val="128"/>
      </rPr>
      <t>の夫に電話連絡し、</t>
    </r>
    <r>
      <rPr>
        <sz val="10"/>
        <rFont val="Arial"/>
        <family val="2"/>
      </rPr>
      <t>D</t>
    </r>
    <r>
      <rPr>
        <sz val="10"/>
        <rFont val="ＭＳ ゴシック"/>
        <family val="3"/>
        <charset val="128"/>
      </rPr>
      <t>への暴力を止めるよう注意する。</t>
    </r>
  </si>
  <si>
    <t>2,5</t>
  </si>
  <si>
    <r>
      <t>45</t>
    </r>
    <r>
      <rPr>
        <sz val="10"/>
        <rFont val="ＭＳ ゴシック"/>
        <family val="3"/>
        <charset val="128"/>
      </rPr>
      <t>歳男性、無職</t>
    </r>
    <r>
      <rPr>
        <sz val="10"/>
        <rFont val="Arial"/>
        <family val="2"/>
      </rPr>
      <t>E</t>
    </r>
    <r>
      <rPr>
        <sz val="10"/>
        <rFont val="ＭＳ ゴシック"/>
        <family val="3"/>
        <charset val="128"/>
      </rPr>
      <t>。</t>
    </r>
    <r>
      <rPr>
        <sz val="10"/>
        <rFont val="Arial"/>
        <family val="2"/>
      </rPr>
      <t>E</t>
    </r>
    <r>
      <rPr>
        <sz val="10"/>
        <rFont val="ＭＳ ゴシック"/>
        <family val="3"/>
        <charset val="128"/>
      </rPr>
      <t>は、某日、飲食店に立ち寄り、銃で店員を脅して強盗を行い、店に置いてある金品を盗み去った。後日、別の店でも同じ手口で強盗を行った際、店員に怪我を負わせ、逃亡中に警察に捕まり、現在、刑事施設にて服役中である。来週、特別改善指導の１つとして、「被害者の視点を取り入れた教育」が受刑者全体を対象に開催される予定であり、そこに</t>
    </r>
    <r>
      <rPr>
        <sz val="10"/>
        <rFont val="Arial"/>
        <family val="2"/>
      </rPr>
      <t>E</t>
    </r>
    <r>
      <rPr>
        <sz val="10"/>
        <rFont val="ＭＳ ゴシック"/>
        <family val="3"/>
        <charset val="128"/>
      </rPr>
      <t>も参加予定となっている。</t>
    </r>
    <r>
      <rPr>
        <sz val="10"/>
        <rFont val="Arial"/>
        <family val="2"/>
      </rPr>
      <t>E</t>
    </r>
    <r>
      <rPr>
        <sz val="10"/>
        <rFont val="ＭＳ ゴシック"/>
        <family val="3"/>
        <charset val="128"/>
      </rPr>
      <t>が参加するこの教育の内容として、適切と考えられるものを２つ選べ。</t>
    </r>
  </si>
  <si>
    <r>
      <t>E</t>
    </r>
    <r>
      <rPr>
        <sz val="10"/>
        <rFont val="ＭＳ ゴシック"/>
        <family val="3"/>
        <charset val="128"/>
      </rPr>
      <t>は、強盗被害経験があって現在心身ともに安定している犯罪被害者から、苦しみや心の傷についての話を聴く。</t>
    </r>
  </si>
  <si>
    <r>
      <t>E</t>
    </r>
    <r>
      <rPr>
        <sz val="10"/>
        <rFont val="ＭＳ ゴシック"/>
        <family val="3"/>
        <charset val="128"/>
      </rPr>
      <t>は、強盗事件を起こした者同士のグループに入り、強盗で得た金額などの成果について発表しあう。</t>
    </r>
  </si>
  <si>
    <r>
      <t>E</t>
    </r>
    <r>
      <rPr>
        <sz val="10"/>
        <rFont val="ＭＳ ゴシック"/>
        <family val="3"/>
        <charset val="128"/>
      </rPr>
      <t>は、講義を通して、再度、強盗などの犯罪を犯しても逮捕されないための具体的な方法を、グループで話し合う。</t>
    </r>
  </si>
  <si>
    <r>
      <t>E</t>
    </r>
    <r>
      <rPr>
        <sz val="10"/>
        <rFont val="ＭＳ ゴシック"/>
        <family val="3"/>
        <charset val="128"/>
      </rPr>
      <t>は、「自分から被害者へ」手紙を書いたり、相手の立場になって「被害者から自分へ」と手紙を書いたりする機会をもつ。</t>
    </r>
  </si>
  <si>
    <r>
      <t>E</t>
    </r>
    <r>
      <rPr>
        <sz val="10"/>
        <rFont val="ＭＳ ゴシック"/>
        <family val="3"/>
        <charset val="128"/>
      </rPr>
      <t>は、被害者について、「してもらったこと」、「してあげたこと」、「おたがいさまと思ったこと」を考え、文章に書き出す。</t>
    </r>
  </si>
  <si>
    <r>
      <t>20</t>
    </r>
    <r>
      <rPr>
        <b/>
        <sz val="10"/>
        <color rgb="FF000000"/>
        <rFont val="ＭＳ ゴシック"/>
        <family val="3"/>
        <charset val="128"/>
      </rPr>
      <t>．産業・組織に関する心理学（に関する事例問題）</t>
    </r>
  </si>
  <si>
    <r>
      <t>Q</t>
    </r>
    <r>
      <rPr>
        <sz val="10"/>
        <rFont val="ＭＳ ゴシック"/>
        <family val="3"/>
        <charset val="128"/>
      </rPr>
      <t>はある企業の保健センターに勤務している心理師である。そこでは毎年、法の定めるところに従い、ストレスチェックを行っている。以下の記述のうち、適切なものを一つ選べ。</t>
    </r>
  </si>
  <si>
    <r>
      <rPr>
        <sz val="10"/>
        <rFont val="ＭＳ ゴシック"/>
        <family val="3"/>
        <charset val="128"/>
      </rPr>
      <t>結果を分析したところ、現場スタッフの過小な裁量権が主要なストレッサーであることが示唆されたので</t>
    </r>
    <r>
      <rPr>
        <sz val="10"/>
        <rFont val="Arial"/>
        <family val="2"/>
      </rPr>
      <t>Q</t>
    </r>
    <r>
      <rPr>
        <sz val="10"/>
        <rFont val="ＭＳ ゴシック"/>
        <family val="3"/>
        <charset val="128"/>
      </rPr>
      <t>は改善案をレポートにまとめ提出した。</t>
    </r>
  </si>
  <si>
    <r>
      <rPr>
        <sz val="10"/>
        <rFont val="ＭＳ ゴシック"/>
        <family val="3"/>
        <charset val="128"/>
      </rPr>
      <t>今年も</t>
    </r>
    <r>
      <rPr>
        <sz val="10"/>
        <rFont val="Arial"/>
        <family val="2"/>
      </rPr>
      <t>Q</t>
    </r>
    <r>
      <rPr>
        <sz val="10"/>
        <rFont val="ＭＳ ゴシック"/>
        <family val="3"/>
        <charset val="128"/>
      </rPr>
      <t>は産業医の指示の下、産業医、保健師、看護師らと分担してストレスチェックを実施した。</t>
    </r>
  </si>
  <si>
    <r>
      <rPr>
        <sz val="10"/>
        <rFont val="ＭＳ ゴシック"/>
        <family val="3"/>
        <charset val="128"/>
      </rPr>
      <t>用いたのは職業性ストレス簡易調査票と性格検査である。</t>
    </r>
  </si>
  <si>
    <r>
      <rPr>
        <sz val="10"/>
        <rFont val="ＭＳ ゴシック"/>
        <family val="3"/>
        <charset val="128"/>
      </rPr>
      <t>これらの分析結果（個人データを含む）は口頭、または書面で労働者の同意を得た上で適切な人事、労務管理のために供せられた。</t>
    </r>
  </si>
  <si>
    <r>
      <rPr>
        <sz val="10"/>
        <rFont val="ＭＳ ゴシック"/>
        <family val="3"/>
        <charset val="128"/>
      </rPr>
      <t>産業医の指示の下、</t>
    </r>
    <r>
      <rPr>
        <sz val="10"/>
        <rFont val="Arial"/>
        <family val="2"/>
      </rPr>
      <t>Q</t>
    </r>
    <r>
      <rPr>
        <sz val="10"/>
        <rFont val="ＭＳ ゴシック"/>
        <family val="3"/>
        <charset val="128"/>
      </rPr>
      <t>は高ストレスであると判明した者の悉皆面接を行い、働き方の改善に関する助言を行った。</t>
    </r>
  </si>
  <si>
    <r>
      <t>Q</t>
    </r>
    <r>
      <rPr>
        <sz val="10"/>
        <rFont val="ＭＳ ゴシック"/>
        <family val="3"/>
        <charset val="128"/>
      </rPr>
      <t>は開業している心理師である。</t>
    </r>
    <r>
      <rPr>
        <sz val="10"/>
        <rFont val="Arial"/>
        <family val="2"/>
      </rPr>
      <t>20</t>
    </r>
    <r>
      <rPr>
        <sz val="10"/>
        <rFont val="ＭＳ ゴシック"/>
        <family val="3"/>
        <charset val="128"/>
      </rPr>
      <t>代の女性である</t>
    </r>
    <r>
      <rPr>
        <sz val="10"/>
        <rFont val="Arial"/>
        <family val="2"/>
      </rPr>
      <t>R</t>
    </r>
    <r>
      <rPr>
        <sz val="10"/>
        <rFont val="ＭＳ ゴシック"/>
        <family val="3"/>
        <charset val="128"/>
      </rPr>
      <t>のカウンセリングを彼女が学生の頃から行っている。大学院卒業後、</t>
    </r>
    <r>
      <rPr>
        <sz val="10"/>
        <rFont val="Arial"/>
        <family val="2"/>
      </rPr>
      <t>R</t>
    </r>
    <r>
      <rPr>
        <sz val="10"/>
        <rFont val="ＭＳ ゴシック"/>
        <family val="3"/>
        <charset val="128"/>
      </rPr>
      <t>は就職した。希望の業種でもあり、</t>
    </r>
    <r>
      <rPr>
        <sz val="10"/>
        <rFont val="Arial"/>
        <family val="2"/>
      </rPr>
      <t>R</t>
    </r>
    <r>
      <rPr>
        <sz val="10"/>
        <rFont val="ＭＳ ゴシック"/>
        <family val="3"/>
        <charset val="128"/>
      </rPr>
      <t>も当初はやりがいをもって働いていた。しかし、</t>
    </r>
    <r>
      <rPr>
        <sz val="10"/>
        <rFont val="Arial"/>
        <family val="2"/>
      </rPr>
      <t>1</t>
    </r>
    <r>
      <rPr>
        <sz val="10"/>
        <rFont val="ＭＳ ゴシック"/>
        <family val="3"/>
        <charset val="128"/>
      </rPr>
      <t>年ほど過ぎ、新たなプロジェクトが始まると仕事量は急激に増えた。残業時間が</t>
    </r>
    <r>
      <rPr>
        <sz val="10"/>
        <rFont val="Arial"/>
        <family val="2"/>
      </rPr>
      <t>100</t>
    </r>
    <r>
      <rPr>
        <sz val="10"/>
        <rFont val="ＭＳ ゴシック"/>
        <family val="3"/>
        <charset val="128"/>
      </rPr>
      <t>時間を超える月が続くようになったところで産業医から</t>
    </r>
    <r>
      <rPr>
        <sz val="10"/>
        <rFont val="Arial"/>
        <family val="2"/>
      </rPr>
      <t>R</t>
    </r>
    <r>
      <rPr>
        <sz val="10"/>
        <rFont val="ＭＳ ゴシック"/>
        <family val="3"/>
        <charset val="128"/>
      </rPr>
      <t>に面接指導を受けに来るよう声がかかった。たしかに心身に不調を感じていた</t>
    </r>
    <r>
      <rPr>
        <sz val="10"/>
        <rFont val="Arial"/>
        <family val="2"/>
      </rPr>
      <t>R</t>
    </r>
    <r>
      <rPr>
        <sz val="10"/>
        <rFont val="ＭＳ ゴシック"/>
        <family val="3"/>
        <charset val="128"/>
      </rPr>
      <t>ではあったが、産業医と会うのは気が進まなかった。その直後にあった</t>
    </r>
    <r>
      <rPr>
        <sz val="10"/>
        <rFont val="Arial"/>
        <family val="2"/>
      </rPr>
      <t>Q</t>
    </r>
    <r>
      <rPr>
        <sz val="10"/>
        <rFont val="ＭＳ ゴシック"/>
        <family val="3"/>
        <charset val="128"/>
      </rPr>
      <t>とのカウンセリングの際、「先生が代わりに面接指導をしてくれないか」と頼んできた。以下の対応のうち、もっとも適切なものを一つ選べ。</t>
    </r>
  </si>
  <si>
    <r>
      <rPr>
        <sz val="10"/>
        <rFont val="ＭＳ ゴシック"/>
        <family val="3"/>
        <charset val="128"/>
      </rPr>
      <t>他の医師に面接指導してもらうこと提案し、信頼できる医師にリファーした。</t>
    </r>
  </si>
  <si>
    <r>
      <rPr>
        <sz val="10"/>
        <rFont val="ＭＳ ゴシック"/>
        <family val="3"/>
        <charset val="128"/>
      </rPr>
      <t>労働者には産業医の面接指導を受ける法的義務（安衛法の</t>
    </r>
    <r>
      <rPr>
        <sz val="10"/>
        <rFont val="Arial"/>
        <family val="2"/>
      </rPr>
      <t>66</t>
    </r>
    <r>
      <rPr>
        <sz val="10"/>
        <rFont val="ＭＳ ゴシック"/>
        <family val="3"/>
        <charset val="128"/>
      </rPr>
      <t>条の</t>
    </r>
    <r>
      <rPr>
        <sz val="10"/>
        <rFont val="Arial"/>
        <family val="2"/>
      </rPr>
      <t>8</t>
    </r>
    <r>
      <rPr>
        <sz val="10"/>
        <rFont val="ＭＳ ゴシック"/>
        <family val="3"/>
        <charset val="128"/>
      </rPr>
      <t>第</t>
    </r>
    <r>
      <rPr>
        <sz val="10"/>
        <rFont val="Arial"/>
        <family val="2"/>
      </rPr>
      <t>2</t>
    </r>
    <r>
      <rPr>
        <sz val="10"/>
        <rFont val="ＭＳ ゴシック"/>
        <family val="3"/>
        <charset val="128"/>
      </rPr>
      <t>項）があると説得した。</t>
    </r>
  </si>
  <si>
    <r>
      <t>R</t>
    </r>
    <r>
      <rPr>
        <sz val="10"/>
        <rFont val="ＭＳ ゴシック"/>
        <family val="3"/>
        <charset val="128"/>
      </rPr>
      <t>の同意の下、産業医と連絡を取り、その指示を受けながら面接指導を行った。</t>
    </r>
  </si>
  <si>
    <r>
      <rPr>
        <sz val="10"/>
        <rFont val="ＭＳ ゴシック"/>
        <family val="3"/>
        <charset val="128"/>
      </rPr>
      <t>自分でまだ大丈夫だと思うのなら面接指導は受けなくて良いと伝えた。</t>
    </r>
  </si>
  <si>
    <r>
      <t>1</t>
    </r>
    <r>
      <rPr>
        <sz val="10"/>
        <rFont val="ＭＳ ゴシック"/>
        <family val="3"/>
        <charset val="128"/>
      </rPr>
      <t>～</t>
    </r>
    <r>
      <rPr>
        <sz val="10"/>
        <rFont val="Arial"/>
        <family val="2"/>
      </rPr>
      <t>4</t>
    </r>
    <r>
      <rPr>
        <sz val="10"/>
        <rFont val="ＭＳ ゴシック"/>
        <family val="3"/>
        <charset val="128"/>
      </rPr>
      <t>のすべてが正しい。</t>
    </r>
  </si>
  <si>
    <r>
      <t>N</t>
    </r>
    <r>
      <rPr>
        <sz val="10"/>
        <rFont val="ＭＳ ゴシック"/>
        <family val="3"/>
        <charset val="128"/>
      </rPr>
      <t>社では従業員のメンタルヘルスの問題が長い間懸案となっていたが、</t>
    </r>
    <r>
      <rPr>
        <sz val="10"/>
        <rFont val="Arial"/>
        <family val="2"/>
      </rPr>
      <t>EAP</t>
    </r>
    <r>
      <rPr>
        <sz val="10"/>
        <rFont val="ＭＳ ゴシック"/>
        <family val="3"/>
        <charset val="128"/>
      </rPr>
      <t>に力を入れたことで近年の休職者、および離職者の数はかなり減少した。次に経営陣が求めたのは従業員の能力が十全に発揮されるためのアイデアである。</t>
    </r>
    <r>
      <rPr>
        <sz val="10"/>
        <rFont val="Arial"/>
        <family val="2"/>
      </rPr>
      <t>EAP</t>
    </r>
    <r>
      <rPr>
        <sz val="10"/>
        <rFont val="ＭＳ ゴシック"/>
        <family val="3"/>
        <charset val="128"/>
      </rPr>
      <t>を担当している複数の心理師に相談が持ち込まれ、彼らはポジティブ心理学の知見を活用したアプローチを提言した。具体的には従業員の心理資本（</t>
    </r>
    <r>
      <rPr>
        <sz val="10"/>
        <rFont val="Arial"/>
        <family val="2"/>
      </rPr>
      <t>psychological capital, PsyCap</t>
    </r>
    <r>
      <rPr>
        <sz val="10"/>
        <rFont val="ＭＳ ゴシック"/>
        <family val="3"/>
        <charset val="128"/>
      </rPr>
      <t>）に重点を置くものであり、以下はその骨子である。
①心理資本とはセルフエフィカシー、希望、楽観主義、レジリエンス、リーダーシップからなる。
②心理資本は理論的、研究的基盤が堅固な概念であり、職業上の望ましいパフォーマンスとも結びついていることが知られている。
③心理資本は測定可能かつ、安定した特性であるから、選抜場面で適切なアセスメントを行い、心理資本の豊富な人材を積極的に登用することが第一である。
④心理資本の増大はネガティブな感情の低減と表裏の関係にあるので、簡便な認知的再構成のなどを含んだ心理教育の機会を提供することも大切である。</t>
    </r>
    <r>
      <rPr>
        <sz val="10"/>
        <rFont val="Arial"/>
        <family val="2"/>
      </rPr>
      <t xml:space="preserve"> 
</t>
    </r>
    <r>
      <rPr>
        <sz val="10"/>
        <rFont val="ＭＳ ゴシック"/>
        <family val="3"/>
        <charset val="128"/>
      </rPr>
      <t>上記①～④について、適切な組み合わせを選びなさい（適切を〇、不適切を</t>
    </r>
    <r>
      <rPr>
        <sz val="10"/>
        <rFont val="Arial"/>
        <family val="2"/>
      </rPr>
      <t>×</t>
    </r>
    <r>
      <rPr>
        <sz val="10"/>
        <rFont val="ＭＳ ゴシック"/>
        <family val="3"/>
        <charset val="128"/>
      </rPr>
      <t>とする）。</t>
    </r>
  </si>
  <si>
    <r>
      <t>×</t>
    </r>
    <r>
      <rPr>
        <sz val="10"/>
        <rFont val="ＭＳ ゴシック"/>
        <family val="3"/>
        <charset val="128"/>
      </rPr>
      <t>〇</t>
    </r>
    <r>
      <rPr>
        <sz val="10"/>
        <rFont val="Arial"/>
        <family val="2"/>
      </rPr>
      <t>××</t>
    </r>
  </si>
  <si>
    <r>
      <t>×</t>
    </r>
    <r>
      <rPr>
        <sz val="10"/>
        <rFont val="ＭＳ ゴシック"/>
        <family val="3"/>
        <charset val="128"/>
      </rPr>
      <t>〇〇</t>
    </r>
    <r>
      <rPr>
        <sz val="10"/>
        <rFont val="Arial"/>
        <family val="2"/>
      </rPr>
      <t>×</t>
    </r>
  </si>
  <si>
    <r>
      <rPr>
        <sz val="10"/>
        <rFont val="ＭＳ ゴシック"/>
        <family val="3"/>
        <charset val="128"/>
      </rPr>
      <t>〇</t>
    </r>
    <r>
      <rPr>
        <sz val="10"/>
        <rFont val="Arial"/>
        <family val="2"/>
      </rPr>
      <t>××</t>
    </r>
    <r>
      <rPr>
        <sz val="10"/>
        <rFont val="ＭＳ ゴシック"/>
        <family val="3"/>
        <charset val="128"/>
      </rPr>
      <t>〇</t>
    </r>
  </si>
  <si>
    <r>
      <t>××</t>
    </r>
    <r>
      <rPr>
        <sz val="10"/>
        <rFont val="ＭＳ ゴシック"/>
        <family val="3"/>
        <charset val="128"/>
      </rPr>
      <t>〇</t>
    </r>
    <r>
      <rPr>
        <sz val="10"/>
        <rFont val="Arial"/>
        <family val="2"/>
      </rPr>
      <t>×</t>
    </r>
  </si>
  <si>
    <r>
      <rPr>
        <sz val="10"/>
        <rFont val="ＭＳ ゴシック"/>
        <family val="3"/>
        <charset val="128"/>
      </rPr>
      <t>〇〇</t>
    </r>
    <r>
      <rPr>
        <sz val="10"/>
        <rFont val="Arial"/>
        <family val="2"/>
      </rPr>
      <t>×</t>
    </r>
    <r>
      <rPr>
        <sz val="10"/>
        <rFont val="ＭＳ ゴシック"/>
        <family val="3"/>
        <charset val="128"/>
      </rPr>
      <t>〇</t>
    </r>
  </si>
  <si>
    <r>
      <rPr>
        <sz val="10"/>
        <rFont val="ＭＳ ゴシック"/>
        <family val="3"/>
        <charset val="128"/>
      </rPr>
      <t>営業部の管理職から産業カウンセラーに相談があった。入社</t>
    </r>
    <r>
      <rPr>
        <sz val="10"/>
        <rFont val="Arial"/>
        <family val="2"/>
      </rPr>
      <t>4</t>
    </r>
    <r>
      <rPr>
        <sz val="10"/>
        <rFont val="ＭＳ ゴシック"/>
        <family val="3"/>
        <charset val="128"/>
      </rPr>
      <t>年目の男性社員から、自分は</t>
    </r>
    <r>
      <rPr>
        <sz val="10"/>
        <rFont val="Arial"/>
        <family val="2"/>
      </rPr>
      <t>LGBT</t>
    </r>
    <r>
      <rPr>
        <sz val="10"/>
        <rFont val="ＭＳ ゴシック"/>
        <family val="3"/>
        <charset val="128"/>
      </rPr>
      <t>であり今後の働き方について話しあいたい旨、申し出があったのだと言う。社員が求めていたのは、女性名の使用、女性の服装で働くこと、職場の理解であった。管理職から助言を求められたカウンセラーが行った提案は以下の①～⑤である。適切でないものを一つ選べ。</t>
    </r>
  </si>
  <si>
    <r>
      <rPr>
        <sz val="10"/>
        <rFont val="ＭＳ ゴシック"/>
        <family val="3"/>
        <charset val="128"/>
      </rPr>
      <t>対応の根拠とするため、医師による診断書の提出を必須とすること。</t>
    </r>
  </si>
  <si>
    <r>
      <rPr>
        <sz val="10"/>
        <rFont val="ＭＳ ゴシック"/>
        <family val="3"/>
        <charset val="128"/>
      </rPr>
      <t>性的指向や性自認を理由とした不利な取り扱いをしないことを明言すること。</t>
    </r>
  </si>
  <si>
    <r>
      <t>LGBT</t>
    </r>
    <r>
      <rPr>
        <sz val="10"/>
        <rFont val="ＭＳ ゴシック"/>
        <family val="3"/>
        <charset val="128"/>
      </rPr>
      <t>に関するアンケートを行い、それをもとに</t>
    </r>
    <r>
      <rPr>
        <sz val="10"/>
        <rFont val="Arial"/>
        <family val="2"/>
      </rPr>
      <t>LGBT</t>
    </r>
    <r>
      <rPr>
        <sz val="10"/>
        <rFont val="ＭＳ ゴシック"/>
        <family val="3"/>
        <charset val="128"/>
      </rPr>
      <t>理解のための研修を複数回行うこと。</t>
    </r>
  </si>
  <si>
    <r>
      <rPr>
        <sz val="10"/>
        <rFont val="ＭＳ ゴシック"/>
        <family val="3"/>
        <charset val="128"/>
      </rPr>
      <t>取引先には上司が同行し、これからは女性として働く旨、説明を行って理解を得ること。</t>
    </r>
  </si>
  <si>
    <r>
      <rPr>
        <sz val="10"/>
        <rFont val="ＭＳ ゴシック"/>
        <family val="3"/>
        <charset val="128"/>
      </rPr>
      <t>性的指向や性自認を理由とした差別の禁止を社内規定に盛り込むこと。</t>
    </r>
  </si>
  <si>
    <r>
      <rPr>
        <sz val="10"/>
        <rFont val="ＭＳ ゴシック"/>
        <family val="3"/>
        <charset val="128"/>
      </rPr>
      <t>オレンジ・ウェザーでは競争力と創造性の強化のため、ダイバーシティ・マネジメントに数年来力を入れている。その一環として外国人が働きたい、働きやすいと思える職場づくりのためのタスクフォースが立ちあげられ、心理師もそれに加わった。①～⑤はそこでまとめられた提言である。適切でないものをひとつ選べ。</t>
    </r>
  </si>
  <si>
    <r>
      <rPr>
        <sz val="10"/>
        <rFont val="ＭＳ ゴシック"/>
        <family val="3"/>
        <charset val="128"/>
      </rPr>
      <t>専門職採用のみならず、外国人に対しても総合職採用の枠を増やす。</t>
    </r>
  </si>
  <si>
    <r>
      <rPr>
        <sz val="10"/>
        <rFont val="ＭＳ ゴシック"/>
        <family val="3"/>
        <charset val="128"/>
      </rPr>
      <t>職務分析を行い、明確な内容の職務記述書（ジョブ・ディスクリプション）を作成する。</t>
    </r>
  </si>
  <si>
    <r>
      <rPr>
        <sz val="10"/>
        <rFont val="ＭＳ ゴシック"/>
        <family val="3"/>
        <charset val="128"/>
      </rPr>
      <t>昇進試験の論文や面接は英語で行うことも可能にする。</t>
    </r>
  </si>
  <si>
    <r>
      <rPr>
        <sz val="10"/>
        <rFont val="ＭＳ ゴシック"/>
        <family val="3"/>
        <charset val="128"/>
      </rPr>
      <t>同じ国出身の先輩社員をメンターとする制度を設ける。</t>
    </r>
  </si>
  <si>
    <r>
      <rPr>
        <sz val="10"/>
        <rFont val="ＭＳ ゴシック"/>
        <family val="3"/>
        <charset val="128"/>
      </rPr>
      <t>人事評価の透明度を高め、評価内容を英訳したシートを渡す。</t>
    </r>
  </si>
  <si>
    <r>
      <t>A</t>
    </r>
    <r>
      <rPr>
        <sz val="10"/>
        <rFont val="ＭＳ ゴシック"/>
        <family val="3"/>
        <charset val="128"/>
      </rPr>
      <t>さんは、仕事熱心で営業成績も優秀。業績重視の職場環境もあり部長に昇進した。しかし、部下には</t>
    </r>
    <r>
      <rPr>
        <sz val="10"/>
        <rFont val="Arial"/>
        <family val="2"/>
      </rPr>
      <t>A</t>
    </r>
    <r>
      <rPr>
        <sz val="10"/>
        <rFont val="ＭＳ ゴシック"/>
        <family val="3"/>
        <charset val="128"/>
      </rPr>
      <t>さんより年上の</t>
    </r>
    <r>
      <rPr>
        <sz val="10"/>
        <rFont val="Arial"/>
        <family val="2"/>
      </rPr>
      <t>B</t>
    </r>
    <r>
      <rPr>
        <sz val="10"/>
        <rFont val="ＭＳ ゴシック"/>
        <family val="3"/>
        <charset val="128"/>
      </rPr>
      <t>さんがおり、</t>
    </r>
    <r>
      <rPr>
        <sz val="10"/>
        <rFont val="Arial"/>
        <family val="2"/>
      </rPr>
      <t>A</t>
    </r>
    <r>
      <rPr>
        <sz val="10"/>
        <rFont val="ＭＳ ゴシック"/>
        <family val="3"/>
        <charset val="128"/>
      </rPr>
      <t>さんの昇進をよく思わず、</t>
    </r>
    <r>
      <rPr>
        <sz val="10"/>
        <rFont val="Arial"/>
        <family val="2"/>
      </rPr>
      <t>A</t>
    </r>
    <r>
      <rPr>
        <sz val="10"/>
        <rFont val="ＭＳ ゴシック"/>
        <family val="3"/>
        <charset val="128"/>
      </rPr>
      <t>さんの指示を聞かなかったり、同僚と一緒になって無視をしたり、昼食の買い出しを言いつけたりしている。</t>
    </r>
    <r>
      <rPr>
        <sz val="10"/>
        <rFont val="Arial"/>
        <family val="2"/>
      </rPr>
      <t>C</t>
    </r>
    <r>
      <rPr>
        <sz val="10"/>
        <rFont val="ＭＳ ゴシック"/>
        <family val="3"/>
        <charset val="128"/>
      </rPr>
      <t>さんは新入社員であるが、社長と親戚関係であり、社長のいないところで仕事をさぼったり、上司がミスをした際「社長に言いますよ」と笑ったりするため、会社内の雰囲気を悪くしている。</t>
    </r>
    <r>
      <rPr>
        <sz val="10"/>
        <rFont val="Arial"/>
        <family val="2"/>
      </rPr>
      <t>D</t>
    </r>
    <r>
      <rPr>
        <sz val="10"/>
        <rFont val="ＭＳ ゴシック"/>
        <family val="3"/>
        <charset val="128"/>
      </rPr>
      <t>さんは、</t>
    </r>
    <r>
      <rPr>
        <sz val="10"/>
        <rFont val="Arial"/>
        <family val="2"/>
      </rPr>
      <t>E</t>
    </r>
    <r>
      <rPr>
        <sz val="10"/>
        <rFont val="ＭＳ ゴシック"/>
        <family val="3"/>
        <charset val="128"/>
      </rPr>
      <t>さんを仕事仲間として信頼し、かけがえのない存在であると思っており、</t>
    </r>
    <r>
      <rPr>
        <sz val="10"/>
        <rFont val="Arial"/>
        <family val="2"/>
      </rPr>
      <t>E</t>
    </r>
    <r>
      <rPr>
        <sz val="10"/>
        <rFont val="ＭＳ ゴシック"/>
        <family val="3"/>
        <charset val="128"/>
      </rPr>
      <t>さんが仕事をやめないか心配のあまり、</t>
    </r>
    <r>
      <rPr>
        <sz val="10"/>
        <rFont val="Arial"/>
        <family val="2"/>
      </rPr>
      <t>E</t>
    </r>
    <r>
      <rPr>
        <sz val="10"/>
        <rFont val="ＭＳ ゴシック"/>
        <family val="3"/>
        <charset val="128"/>
      </rPr>
      <t>さんの家庭事情や恋愛、結婚観などに事細かく聞きだし</t>
    </r>
    <r>
      <rPr>
        <sz val="10"/>
        <rFont val="Arial"/>
        <family val="2"/>
      </rPr>
      <t>E</t>
    </r>
    <r>
      <rPr>
        <sz val="10"/>
        <rFont val="ＭＳ ゴシック"/>
        <family val="3"/>
        <charset val="128"/>
      </rPr>
      <t xml:space="preserve">さんも困惑している。厚生労働省の定義する職場のパワーハラスメントにあたると考えられるものはどれか。
</t>
    </r>
  </si>
  <si>
    <r>
      <t xml:space="preserve">
B</t>
    </r>
    <r>
      <rPr>
        <sz val="10"/>
        <rFont val="ＭＳ ゴシック"/>
        <family val="3"/>
        <charset val="128"/>
      </rPr>
      <t xml:space="preserve">さんの態度である。
</t>
    </r>
  </si>
  <si>
    <r>
      <t xml:space="preserve">
B</t>
    </r>
    <r>
      <rPr>
        <sz val="10"/>
        <rFont val="ＭＳ ゴシック"/>
        <family val="3"/>
        <charset val="128"/>
      </rPr>
      <t>さんと</t>
    </r>
    <r>
      <rPr>
        <sz val="10"/>
        <rFont val="Arial"/>
        <family val="2"/>
      </rPr>
      <t>C</t>
    </r>
    <r>
      <rPr>
        <sz val="10"/>
        <rFont val="ＭＳ ゴシック"/>
        <family val="3"/>
        <charset val="128"/>
      </rPr>
      <t xml:space="preserve">さんの態度である。
</t>
    </r>
  </si>
  <si>
    <r>
      <t>C</t>
    </r>
    <r>
      <rPr>
        <sz val="10"/>
        <rFont val="ＭＳ ゴシック"/>
        <family val="3"/>
        <charset val="128"/>
      </rPr>
      <t>さんの態度である。</t>
    </r>
  </si>
  <si>
    <r>
      <t xml:space="preserve">
C</t>
    </r>
    <r>
      <rPr>
        <sz val="10"/>
        <rFont val="ＭＳ ゴシック"/>
        <family val="3"/>
        <charset val="128"/>
      </rPr>
      <t>さんと</t>
    </r>
    <r>
      <rPr>
        <sz val="10"/>
        <rFont val="Arial"/>
        <family val="2"/>
      </rPr>
      <t>D</t>
    </r>
    <r>
      <rPr>
        <sz val="10"/>
        <rFont val="ＭＳ ゴシック"/>
        <family val="3"/>
        <charset val="128"/>
      </rPr>
      <t xml:space="preserve">さんの態度である。
</t>
    </r>
  </si>
  <si>
    <r>
      <t>B</t>
    </r>
    <r>
      <rPr>
        <sz val="10"/>
        <rFont val="ＭＳ ゴシック"/>
        <family val="3"/>
        <charset val="128"/>
      </rPr>
      <t>さん、</t>
    </r>
    <r>
      <rPr>
        <sz val="10"/>
        <rFont val="Arial"/>
        <family val="2"/>
      </rPr>
      <t>C</t>
    </r>
    <r>
      <rPr>
        <sz val="10"/>
        <rFont val="ＭＳ ゴシック"/>
        <family val="3"/>
        <charset val="128"/>
      </rPr>
      <t>さん、</t>
    </r>
    <r>
      <rPr>
        <sz val="10"/>
        <rFont val="Arial"/>
        <family val="2"/>
      </rPr>
      <t>D</t>
    </r>
    <r>
      <rPr>
        <sz val="10"/>
        <rFont val="ＭＳ ゴシック"/>
        <family val="3"/>
        <charset val="128"/>
      </rPr>
      <t>さんの態度である。</t>
    </r>
    <r>
      <rPr>
        <sz val="10"/>
        <rFont val="Arial"/>
        <family val="2"/>
      </rPr>
      <t xml:space="preserve"> </t>
    </r>
  </si>
  <si>
    <r>
      <t>A</t>
    </r>
    <r>
      <rPr>
        <sz val="10"/>
        <rFont val="ＭＳ ゴシック"/>
        <family val="3"/>
        <charset val="128"/>
      </rPr>
      <t>さん</t>
    </r>
    <r>
      <rPr>
        <sz val="10"/>
        <rFont val="Arial"/>
        <family val="2"/>
      </rPr>
      <t>(40</t>
    </r>
    <r>
      <rPr>
        <sz val="10"/>
        <rFont val="ＭＳ ゴシック"/>
        <family val="3"/>
        <charset val="128"/>
      </rPr>
      <t>歳</t>
    </r>
    <r>
      <rPr>
        <sz val="10"/>
        <rFont val="Arial"/>
        <family val="2"/>
      </rPr>
      <t>)</t>
    </r>
    <r>
      <rPr>
        <sz val="10"/>
        <rFont val="ＭＳ ゴシック"/>
        <family val="3"/>
        <charset val="128"/>
      </rPr>
      <t>は妻と</t>
    </r>
    <r>
      <rPr>
        <sz val="10"/>
        <rFont val="Arial"/>
        <family val="2"/>
      </rPr>
      <t>2</t>
    </r>
    <r>
      <rPr>
        <sz val="10"/>
        <rFont val="ＭＳ ゴシック"/>
        <family val="3"/>
        <charset val="128"/>
      </rPr>
      <t>人の子ども</t>
    </r>
    <r>
      <rPr>
        <sz val="10"/>
        <rFont val="Arial"/>
        <family val="2"/>
      </rPr>
      <t>(12</t>
    </r>
    <r>
      <rPr>
        <sz val="10"/>
        <rFont val="ＭＳ ゴシック"/>
        <family val="3"/>
        <charset val="128"/>
      </rPr>
      <t>歳と</t>
    </r>
    <r>
      <rPr>
        <sz val="10"/>
        <rFont val="Arial"/>
        <family val="2"/>
      </rPr>
      <t>10</t>
    </r>
    <r>
      <rPr>
        <sz val="10"/>
        <rFont val="ＭＳ ゴシック"/>
        <family val="3"/>
        <charset val="128"/>
      </rPr>
      <t>歳</t>
    </r>
    <r>
      <rPr>
        <sz val="10"/>
        <rFont val="Arial"/>
        <family val="2"/>
      </rPr>
      <t>)</t>
    </r>
    <r>
      <rPr>
        <sz val="10"/>
        <rFont val="ＭＳ ゴシック"/>
        <family val="3"/>
        <charset val="128"/>
      </rPr>
      <t>がいる。もともと真面目で仕事熱心、成績優秀な社員であった。しかし転勤し、これまでとは異なる業務を任されるようになり、職場の人間関係もうまくいかなかった。次第に</t>
    </r>
    <r>
      <rPr>
        <sz val="10"/>
        <rFont val="Arial"/>
        <family val="2"/>
      </rPr>
      <t>A</t>
    </r>
    <r>
      <rPr>
        <sz val="10"/>
        <rFont val="ＭＳ ゴシック"/>
        <family val="3"/>
        <charset val="128"/>
      </rPr>
      <t>さんは食欲がなくなり、夜も熟睡できず、週末は家で横になっていることが多くなった。趣味のゴルフにも興味をもてなくなった。心配した妻から受診を勧められ、精神科クリニックを受診した。そこで診察を受けたところ、うつ病と診断された。抗うつ薬と睡眠薬を処方され、主治医からしばらく仕事を休むよう言われた。本人は会社に迷惑をかけるとためらっていたが、診断書を出して会社を休むことになった。Ａさんからは「この先どうなるのだろうか」「これからどうやって生活していけばいいのか」と漠然とした不安を精神科クリニックの心理師に話した。この時点での心理師の対応として適切な対応はどれか</t>
    </r>
    <r>
      <rPr>
        <sz val="10"/>
        <rFont val="Arial"/>
        <family val="2"/>
      </rPr>
      <t>2</t>
    </r>
    <r>
      <rPr>
        <sz val="10"/>
        <rFont val="ＭＳ ゴシック"/>
        <family val="3"/>
        <charset val="128"/>
      </rPr>
      <t>つえらびなさい。</t>
    </r>
  </si>
  <si>
    <r>
      <rPr>
        <sz val="10"/>
        <rFont val="ＭＳ ゴシック"/>
        <family val="3"/>
        <charset val="128"/>
      </rPr>
      <t>傷病手当のことや休業の保障期間などの情報を会社に確認するよう伝える。</t>
    </r>
  </si>
  <si>
    <r>
      <rPr>
        <sz val="10"/>
        <rFont val="ＭＳ ゴシック"/>
        <family val="3"/>
        <charset val="128"/>
      </rPr>
      <t>休職中に新しい職場探しをするよう提案する。</t>
    </r>
  </si>
  <si>
    <r>
      <rPr>
        <sz val="10"/>
        <rFont val="ＭＳ ゴシック"/>
        <family val="3"/>
        <charset val="128"/>
      </rPr>
      <t>今は何も考えずにお薬をきちんと飲みましょうと伝える。</t>
    </r>
  </si>
  <si>
    <r>
      <rPr>
        <sz val="10"/>
        <rFont val="ＭＳ ゴシック"/>
        <family val="3"/>
        <charset val="128"/>
      </rPr>
      <t>Ａさんの不安な気持ちを受けとめる。</t>
    </r>
  </si>
  <si>
    <r>
      <rPr>
        <sz val="10"/>
        <rFont val="ＭＳ ゴシック"/>
        <family val="3"/>
        <charset val="128"/>
      </rPr>
      <t>障害年金の申請手続きを勧める。</t>
    </r>
  </si>
  <si>
    <r>
      <t>1</t>
    </r>
    <r>
      <rPr>
        <sz val="10"/>
        <rFont val="ＭＳ ゴシック"/>
        <family val="3"/>
        <charset val="128"/>
      </rPr>
      <t>、</t>
    </r>
    <r>
      <rPr>
        <sz val="10"/>
        <rFont val="Arial"/>
        <family val="2"/>
      </rPr>
      <t>4</t>
    </r>
  </si>
  <si>
    <r>
      <rPr>
        <sz val="10"/>
        <rFont val="ＭＳ ゴシック"/>
        <family val="3"/>
        <charset val="128"/>
      </rPr>
      <t>運送業のＡさん（</t>
    </r>
    <r>
      <rPr>
        <sz val="10"/>
        <rFont val="Arial"/>
        <family val="2"/>
      </rPr>
      <t>55</t>
    </r>
    <r>
      <rPr>
        <sz val="10"/>
        <rFont val="ＭＳ ゴシック"/>
        <family val="3"/>
        <charset val="128"/>
      </rPr>
      <t>歳）は、この道</t>
    </r>
    <r>
      <rPr>
        <sz val="10"/>
        <rFont val="Arial"/>
        <family val="2"/>
      </rPr>
      <t>35</t>
    </r>
    <r>
      <rPr>
        <sz val="10"/>
        <rFont val="ＭＳ ゴシック"/>
        <family val="3"/>
        <charset val="128"/>
      </rPr>
      <t>年のベテランである。健康状態にも問題なく、元気に勤務に励んでいた。しかし、ここ</t>
    </r>
    <r>
      <rPr>
        <sz val="10"/>
        <rFont val="Arial"/>
        <family val="2"/>
      </rPr>
      <t>1.2</t>
    </r>
    <r>
      <rPr>
        <sz val="10"/>
        <rFont val="ＭＳ ゴシック"/>
        <family val="3"/>
        <charset val="128"/>
      </rPr>
      <t>年、配送業務が増え、新人の職員が続けて辞めた影響もあり、大幅に</t>
    </r>
    <r>
      <rPr>
        <sz val="10"/>
        <rFont val="Arial"/>
        <family val="2"/>
      </rPr>
      <t>A</t>
    </r>
    <r>
      <rPr>
        <sz val="10"/>
        <rFont val="ＭＳ ゴシック"/>
        <family val="3"/>
        <charset val="128"/>
      </rPr>
      <t>さんの仕事量が増加し、疲労がたまっていった。人を増やすなどの職場環境の改善を上司に訴えたが、改善されることはなかった。毎日の残業に加え、休日も出勤することが増え、一か月の時間外労働が</t>
    </r>
    <r>
      <rPr>
        <sz val="10"/>
        <rFont val="Arial"/>
        <family val="2"/>
      </rPr>
      <t>80</t>
    </r>
    <r>
      <rPr>
        <sz val="10"/>
        <rFont val="ＭＳ ゴシック"/>
        <family val="3"/>
        <charset val="128"/>
      </rPr>
      <t xml:space="preserve">時間を超えた月が半年続きほど続いていた。ある朝、突然激しい頭痛を訴え、病院に搬送されたが、脳梗塞のため帰らぬ人となった。次の文章について、正しくないものを選びなさい。
</t>
    </r>
  </si>
  <si>
    <r>
      <rPr>
        <sz val="10"/>
        <rFont val="ＭＳ ゴシック"/>
        <family val="3"/>
        <charset val="128"/>
      </rPr>
      <t>Ａさんの死亡は、過労死に認定される可能性がある。</t>
    </r>
  </si>
  <si>
    <r>
      <rPr>
        <sz val="10"/>
        <rFont val="ＭＳ ゴシック"/>
        <family val="3"/>
        <charset val="128"/>
      </rPr>
      <t>Ａさんに高血圧等の基礎疾患があった場合、過労死には認定されない。</t>
    </r>
  </si>
  <si>
    <r>
      <rPr>
        <sz val="10"/>
        <rFont val="ＭＳ ゴシック"/>
        <family val="3"/>
        <charset val="128"/>
      </rPr>
      <t>会社に対して安全配慮義務違反が認められる可能性がある。</t>
    </r>
  </si>
  <si>
    <r>
      <t xml:space="preserve">
</t>
    </r>
    <r>
      <rPr>
        <sz val="10"/>
        <rFont val="ＭＳ ゴシック"/>
        <family val="3"/>
        <charset val="128"/>
      </rPr>
      <t xml:space="preserve">過労死は、業務上のものであれば労働災害として扱われる。
</t>
    </r>
  </si>
  <si>
    <r>
      <rPr>
        <sz val="10"/>
        <rFont val="ＭＳ ゴシック"/>
        <family val="3"/>
        <charset val="128"/>
      </rPr>
      <t>従業員</t>
    </r>
    <r>
      <rPr>
        <sz val="10"/>
        <rFont val="Arial"/>
        <family val="2"/>
      </rPr>
      <t>53</t>
    </r>
    <r>
      <rPr>
        <sz val="10"/>
        <rFont val="ＭＳ ゴシック"/>
        <family val="3"/>
        <charset val="128"/>
      </rPr>
      <t>名の民間企業の事業主であるＡさんと､従業員</t>
    </r>
    <r>
      <rPr>
        <sz val="10"/>
        <rFont val="Arial"/>
        <family val="2"/>
      </rPr>
      <t>47</t>
    </r>
    <r>
      <rPr>
        <sz val="10"/>
        <rFont val="ＭＳ ゴシック"/>
        <family val="3"/>
        <charset val="128"/>
      </rPr>
      <t>名の事業主であるＢさんは、平成</t>
    </r>
    <r>
      <rPr>
        <sz val="10"/>
        <rFont val="Arial"/>
        <family val="2"/>
      </rPr>
      <t>30</t>
    </r>
    <r>
      <rPr>
        <sz val="10"/>
        <rFont val="ＭＳ ゴシック"/>
        <family val="3"/>
        <charset val="128"/>
      </rPr>
      <t xml:space="preserve">年度に障害のある人の雇用を考えている。障害者雇用における事業主の義務について、正しいものを選択しなさい。
</t>
    </r>
  </si>
  <si>
    <r>
      <rPr>
        <sz val="10"/>
        <rFont val="ＭＳ ゴシック"/>
        <family val="3"/>
        <charset val="128"/>
      </rPr>
      <t>Ａさんのみ、障害者雇用状況報告書をハローワークに報告する義務がある</t>
    </r>
  </si>
  <si>
    <r>
      <t xml:space="preserve">
</t>
    </r>
    <r>
      <rPr>
        <sz val="10"/>
        <rFont val="ＭＳ ゴシック"/>
        <family val="3"/>
        <charset val="128"/>
      </rPr>
      <t xml:space="preserve">ＡさんもＢさんも、障害者雇用状況報告書をハローワークに報告する義務がある
</t>
    </r>
  </si>
  <si>
    <r>
      <t xml:space="preserve">
</t>
    </r>
    <r>
      <rPr>
        <sz val="10"/>
        <rFont val="ＭＳ ゴシック"/>
        <family val="3"/>
        <charset val="128"/>
      </rPr>
      <t>ＡさんもＢさんも、法定雇用率</t>
    </r>
    <r>
      <rPr>
        <sz val="10"/>
        <rFont val="Arial"/>
        <family val="2"/>
      </rPr>
      <t>2.0</t>
    </r>
    <r>
      <rPr>
        <sz val="10"/>
        <rFont val="ＭＳ ゴシック"/>
        <family val="3"/>
        <charset val="128"/>
      </rPr>
      <t xml:space="preserve">％の義務がある。
</t>
    </r>
  </si>
  <si>
    <r>
      <t xml:space="preserve">
</t>
    </r>
    <r>
      <rPr>
        <sz val="10"/>
        <rFont val="ＭＳ ゴシック"/>
        <family val="3"/>
        <charset val="128"/>
      </rPr>
      <t>Ａさんのみ、法定雇用率</t>
    </r>
    <r>
      <rPr>
        <sz val="10"/>
        <rFont val="Arial"/>
        <family val="2"/>
      </rPr>
      <t>2.2</t>
    </r>
    <r>
      <rPr>
        <sz val="10"/>
        <rFont val="ＭＳ ゴシック"/>
        <family val="3"/>
        <charset val="128"/>
      </rPr>
      <t xml:space="preserve">％の義務がある。
</t>
    </r>
  </si>
  <si>
    <r>
      <rPr>
        <sz val="10"/>
        <rFont val="ＭＳ ゴシック"/>
        <family val="3"/>
        <charset val="128"/>
      </rPr>
      <t>Ｂさんのみ、法定雇用率の義務はない。</t>
    </r>
  </si>
  <si>
    <r>
      <t>A</t>
    </r>
    <r>
      <rPr>
        <sz val="10"/>
        <rFont val="ＭＳ ゴシック"/>
        <family val="3"/>
        <charset val="128"/>
      </rPr>
      <t>さんは、従業員が</t>
    </r>
    <r>
      <rPr>
        <sz val="10"/>
        <rFont val="Arial"/>
        <family val="2"/>
      </rPr>
      <t>65</t>
    </r>
    <r>
      <rPr>
        <sz val="10"/>
        <rFont val="ＭＳ ゴシック"/>
        <family val="3"/>
        <charset val="128"/>
      </rPr>
      <t xml:space="preserve">名ほどの会社に勤務しており、毎日残業があり、会社のイベントがあると休日出勤もする。小さい子どもがいるため、保育園から急な呼び出しがあり、早退や休暇をとることもある。先日、ストレスチェックシートに記入して結果が返ってきた。その結果を見て、子育てと仕事の両立でストレスがたまっており、体調が悪いこともストレスと関係しているのか気になり始めた。ストレスチェック制度について正しいものを選びなさい。
</t>
    </r>
  </si>
  <si>
    <r>
      <t xml:space="preserve">
</t>
    </r>
    <r>
      <rPr>
        <sz val="10"/>
        <rFont val="ＭＳ ゴシック"/>
        <family val="3"/>
        <charset val="128"/>
      </rPr>
      <t>従業員</t>
    </r>
    <r>
      <rPr>
        <sz val="10"/>
        <rFont val="Arial"/>
        <family val="2"/>
      </rPr>
      <t>60</t>
    </r>
    <r>
      <rPr>
        <sz val="10"/>
        <rFont val="ＭＳ ゴシック"/>
        <family val="3"/>
        <charset val="128"/>
      </rPr>
      <t xml:space="preserve">人以下の事業所には義務付けられている。
</t>
    </r>
  </si>
  <si>
    <r>
      <t xml:space="preserve">
A</t>
    </r>
    <r>
      <rPr>
        <sz val="10"/>
        <rFont val="ＭＳ ゴシック"/>
        <family val="3"/>
        <charset val="128"/>
      </rPr>
      <t xml:space="preserve">さんが申し出ることにより保健師の面接を受けられる。
</t>
    </r>
  </si>
  <si>
    <r>
      <t xml:space="preserve">
</t>
    </r>
    <r>
      <rPr>
        <sz val="10"/>
        <rFont val="ＭＳ ゴシック"/>
        <family val="3"/>
        <charset val="128"/>
      </rPr>
      <t xml:space="preserve">ストレスチェックの結果は、本人と直属の上司のみ閲覧できる。
</t>
    </r>
  </si>
  <si>
    <r>
      <t xml:space="preserve">
</t>
    </r>
    <r>
      <rPr>
        <sz val="10"/>
        <rFont val="ＭＳ ゴシック"/>
        <family val="3"/>
        <charset val="128"/>
      </rPr>
      <t xml:space="preserve">ストレスチェック制度は、労働基準法に定められている。
</t>
    </r>
  </si>
  <si>
    <r>
      <t xml:space="preserve">
</t>
    </r>
    <r>
      <rPr>
        <sz val="10"/>
        <rFont val="ＭＳ ゴシック"/>
        <family val="3"/>
        <charset val="128"/>
      </rPr>
      <t xml:space="preserve">事業主は実施状況を労働基準監督署に報告しなければならない。
</t>
    </r>
  </si>
  <si>
    <r>
      <t>30</t>
    </r>
    <r>
      <rPr>
        <sz val="10"/>
        <rFont val="ＭＳ ゴシック"/>
        <family val="3"/>
        <charset val="128"/>
      </rPr>
      <t>代前半の男性</t>
    </r>
    <r>
      <rPr>
        <sz val="10"/>
        <rFont val="Arial"/>
        <family val="2"/>
      </rPr>
      <t>x</t>
    </r>
    <r>
      <rPr>
        <sz val="10"/>
        <rFont val="ＭＳ ゴシック"/>
        <family val="3"/>
        <charset val="128"/>
      </rPr>
      <t>は、システムエンジニアとして勤務をしている。前の部署で上司との折り合いが悪く、年明けに異動した。夏頃、「異動する時に聞いていた話と違う」「仕事が忙しくて残業が多い」「同じチーム内で仕事をさぼっている人もいる」「上司は自分に仕事を任して放置している」「もう辞めようと思う」と企業内の公認心理師へ相談に来た。話を聞くと、「睡眠時間は以前より短いが問題なく、むしろ仕事がはかどっているが、周りの人が無能で自分ばかりに負担が来て困っている」とのことだった。今後の対応として、不適切なものを選べ。</t>
    </r>
  </si>
  <si>
    <r>
      <rPr>
        <sz val="10"/>
        <rFont val="ＭＳ ゴシック"/>
        <family val="3"/>
        <charset val="128"/>
      </rPr>
      <t>産業医面談もしくは精神科受診を勧める。</t>
    </r>
  </si>
  <si>
    <r>
      <rPr>
        <sz val="10"/>
        <rFont val="ＭＳ ゴシック"/>
        <family val="3"/>
        <charset val="128"/>
      </rPr>
      <t>本人の訴えだけでは、状況が把握できないので、本人の許可を取ったうえで、上司からもヒアリングを行う。</t>
    </r>
  </si>
  <si>
    <r>
      <rPr>
        <sz val="10"/>
        <rFont val="ＭＳ ゴシック"/>
        <family val="3"/>
        <charset val="128"/>
      </rPr>
      <t>退職したい意向を尊重し、後押しをする。</t>
    </r>
  </si>
  <si>
    <r>
      <rPr>
        <sz val="10"/>
        <rFont val="ＭＳ ゴシック"/>
        <family val="3"/>
        <charset val="128"/>
      </rPr>
      <t>守秘義務について説明し、必要に応じて、相談内容を会社とも共有することを伝えたうえで、継続的なカウンセリングを行う。</t>
    </r>
  </si>
  <si>
    <r>
      <rPr>
        <sz val="10"/>
        <rFont val="ＭＳ ゴシック"/>
        <family val="3"/>
        <charset val="128"/>
      </rPr>
      <t>前の部署での人間関係やこれまでの生育歴について受容的に話を聴き、情報収集を行う。</t>
    </r>
  </si>
  <si>
    <r>
      <t>40</t>
    </r>
    <r>
      <rPr>
        <sz val="10"/>
        <rFont val="ＭＳ ゴシック"/>
        <family val="3"/>
        <charset val="128"/>
      </rPr>
      <t>代後半男性</t>
    </r>
    <r>
      <rPr>
        <sz val="10"/>
        <rFont val="Arial"/>
        <family val="2"/>
      </rPr>
      <t>Y</t>
    </r>
    <r>
      <rPr>
        <sz val="10"/>
        <rFont val="ＭＳ ゴシック"/>
        <family val="3"/>
        <charset val="128"/>
      </rPr>
      <t>は、ストレスチェックの結果で高ストレス者であった。会社の方針で契約している外部委託機関</t>
    </r>
    <r>
      <rPr>
        <sz val="10"/>
        <rFont val="Arial"/>
        <family val="2"/>
      </rPr>
      <t>EAP</t>
    </r>
    <r>
      <rPr>
        <sz val="10"/>
        <rFont val="ＭＳ ゴシック"/>
        <family val="3"/>
        <charset val="128"/>
      </rPr>
      <t>にて、フォロー面談を受けることとなり、しぶしぶ来所した。</t>
    </r>
    <r>
      <rPr>
        <sz val="10"/>
        <rFont val="Arial"/>
        <family val="2"/>
      </rPr>
      <t>EAP</t>
    </r>
    <r>
      <rPr>
        <sz val="10"/>
        <rFont val="ＭＳ ゴシック"/>
        <family val="3"/>
        <charset val="128"/>
      </rPr>
      <t>に所属している公認心理師は、結果についてフィードバックを行った。</t>
    </r>
    <r>
      <rPr>
        <sz val="10"/>
        <rFont val="Arial"/>
        <family val="2"/>
      </rPr>
      <t>Y</t>
    </r>
    <r>
      <rPr>
        <sz val="10"/>
        <rFont val="ＭＳ ゴシック"/>
        <family val="3"/>
        <charset val="128"/>
      </rPr>
      <t>から「特に問題はない。」「忙しいのにわざわざ来た。もう帰っていいだろうか」と言われた。今後の対応として、不適切なものを選べ。</t>
    </r>
  </si>
  <si>
    <r>
      <rPr>
        <sz val="10"/>
        <rFont val="ＭＳ ゴシック"/>
        <family val="3"/>
        <charset val="128"/>
      </rPr>
      <t>一通り、結果についてはフィードバックしたので、時間はまだ残っていたが、本人の希望を優先し、面談を終了する。</t>
    </r>
  </si>
  <si>
    <r>
      <rPr>
        <sz val="10"/>
        <rFont val="ＭＳ ゴシック"/>
        <family val="3"/>
        <charset val="128"/>
      </rPr>
      <t>ストレスチェックの目的等を再度説明し、結果に表れている心理的症状などについて、本人の自覚の有無を確かめる。</t>
    </r>
  </si>
  <si>
    <r>
      <rPr>
        <sz val="10"/>
        <rFont val="ＭＳ ゴシック"/>
        <family val="3"/>
        <charset val="128"/>
      </rPr>
      <t>忙しい中、時間を割いて来所してくれたことを労う。</t>
    </r>
  </si>
  <si>
    <r>
      <rPr>
        <sz val="10"/>
        <rFont val="ＭＳ ゴシック"/>
        <family val="3"/>
        <charset val="128"/>
      </rPr>
      <t>本人は無自覚であっても、高ストレスであると判定された意味を説明し、不眠など気になる症状をヒアリングし、必要に応じて医療機関を紹介する。</t>
    </r>
  </si>
  <si>
    <r>
      <rPr>
        <sz val="10"/>
        <rFont val="ＭＳ ゴシック"/>
        <family val="3"/>
        <charset val="128"/>
      </rPr>
      <t>職場での困り感などを受容的に根気強くヒアリングし、産業医面談を受けることも勧める。</t>
    </r>
  </si>
  <si>
    <r>
      <rPr>
        <sz val="10"/>
        <rFont val="ＭＳ ゴシック"/>
        <family val="3"/>
        <charset val="128"/>
      </rPr>
      <t>新入社員</t>
    </r>
    <r>
      <rPr>
        <sz val="10"/>
        <rFont val="Arial"/>
        <family val="2"/>
      </rPr>
      <t>A</t>
    </r>
    <r>
      <rPr>
        <sz val="10"/>
        <rFont val="ＭＳ ゴシック"/>
        <family val="3"/>
        <charset val="128"/>
      </rPr>
      <t>は、営業職として配属されたが、ＧＷを過ぎたころから、遅刻が増え、休みがちになった。</t>
    </r>
    <r>
      <rPr>
        <sz val="10"/>
        <rFont val="Arial"/>
        <family val="2"/>
      </rPr>
      <t>6</t>
    </r>
    <r>
      <rPr>
        <sz val="10"/>
        <rFont val="ＭＳ ゴシック"/>
        <family val="3"/>
        <charset val="128"/>
      </rPr>
      <t>月、Ａの父親がＡと共に職場を訪ね、「Ａは過度のノルマを課せられ、上司からのパワハラが原因でうつになった。」「会社としてどう対応をしてくれるのか」と怒鳴り込んできた。企業内にいる公認心理師として、不適切な対応を選べ。</t>
    </r>
  </si>
  <si>
    <r>
      <rPr>
        <sz val="10"/>
        <rFont val="ＭＳ ゴシック"/>
        <family val="3"/>
        <charset val="128"/>
      </rPr>
      <t>受診状況を確認し、本人の了解を取り、主治医と連携を取る。</t>
    </r>
  </si>
  <si>
    <r>
      <rPr>
        <sz val="10"/>
        <rFont val="ＭＳ ゴシック"/>
        <family val="3"/>
        <charset val="128"/>
      </rPr>
      <t>パワハラした上司と共に、Ａの自宅に赴き、謝罪する。</t>
    </r>
  </si>
  <si>
    <r>
      <rPr>
        <sz val="10"/>
        <rFont val="ＭＳ ゴシック"/>
        <family val="3"/>
        <charset val="128"/>
      </rPr>
      <t>Ａ本人と一対一で話し合う場を設け、入社してからこれまでの状況、上司とのやりとりについてヒアリングを行う。</t>
    </r>
  </si>
  <si>
    <r>
      <rPr>
        <sz val="10"/>
        <rFont val="ＭＳ ゴシック"/>
        <family val="3"/>
        <charset val="128"/>
      </rPr>
      <t>人事部に状況を報告し、社内のパワハラ窓口と連携しながら、状況の整理する。</t>
    </r>
  </si>
  <si>
    <r>
      <rPr>
        <sz val="10"/>
        <rFont val="ＭＳ ゴシック"/>
        <family val="3"/>
        <charset val="128"/>
      </rPr>
      <t>主治医の意見を踏まえたうえで、本人が休職を希望する場合は、社内の就業規則等手続きについて説明を行う。</t>
    </r>
  </si>
  <si>
    <r>
      <t>20</t>
    </r>
    <r>
      <rPr>
        <sz val="10"/>
        <rFont val="ＭＳ ゴシック"/>
        <family val="3"/>
        <charset val="128"/>
      </rPr>
      <t>代後半女性Ｃは、いつも明るく元気で、仕事にもやりがいを持って頑張っており、上司も評価していた。そんな中、社内で気になる先輩Ｄに誘われ、何度か食事に行ったものの、Ｄに婚約者がいるのがわかり、失恋してしまった。Ｃは「Ｄがいるので会社には行けない」と仕事を休みがちになってしまった。「辛くて、夜も眠れない。死にたい。」「いつも自分は誰からも必要とされない。」「先生だけは私の味方ですよね」と企業内の公認心理師に相談をしてきた。対応として不適切なものを選べ。</t>
    </r>
  </si>
  <si>
    <r>
      <rPr>
        <sz val="10"/>
        <rFont val="ＭＳ ゴシック"/>
        <family val="3"/>
        <charset val="128"/>
      </rPr>
      <t>辛い気持ちを受容しつつ、Ｃ本来の強みを伝えながら、現実検討を促す。</t>
    </r>
  </si>
  <si>
    <r>
      <rPr>
        <sz val="10"/>
        <rFont val="ＭＳ ゴシック"/>
        <family val="3"/>
        <charset val="128"/>
      </rPr>
      <t>不眠や抑うつ症状がみられるので、医療機関への受診を促す。</t>
    </r>
  </si>
  <si>
    <r>
      <rPr>
        <sz val="10"/>
        <rFont val="ＭＳ ゴシック"/>
        <family val="3"/>
        <charset val="128"/>
      </rPr>
      <t>自殺のリスクについて考えたうえで、慎重な対応を行う。</t>
    </r>
  </si>
  <si>
    <r>
      <rPr>
        <sz val="10"/>
        <rFont val="ＭＳ ゴシック"/>
        <family val="3"/>
        <charset val="128"/>
      </rPr>
      <t>私はあなたの味方だから、いつでも相談してきてとラインのＩＤを渡す。</t>
    </r>
  </si>
  <si>
    <r>
      <rPr>
        <sz val="10"/>
        <rFont val="ＭＳ ゴシック"/>
        <family val="3"/>
        <charset val="128"/>
      </rPr>
      <t>本人の同意のもと、上司にＣの状態を伝え、職場内での状況の共有を行うとともに、今後、休職する可能性も含め、本人への対応や見通しを伝える。</t>
    </r>
  </si>
  <si>
    <r>
      <t>30</t>
    </r>
    <r>
      <rPr>
        <sz val="10"/>
        <rFont val="ＭＳ ゴシック"/>
        <family val="3"/>
        <charset val="128"/>
      </rPr>
      <t>代後半男性Ｋは、１か月ほど前から、ケアレスミスが続き、取引先とのトラブルが続出している。不審に思った上司ＳがＫと面談したところ、実母に癌が見つかり、憔悴している状況が明らかになった。責任感の強い上司Ｓは、部下Ｋの仕事を肩代わりし、長時間労働が続いていた。上司Ｓより、会社が提携しているＥＡＰに勤めてる公認心理師に相談があった。不適切な対応を選べ。</t>
    </r>
  </si>
  <si>
    <r>
      <rPr>
        <sz val="10"/>
        <rFont val="ＭＳ ゴシック"/>
        <family val="3"/>
        <charset val="128"/>
      </rPr>
      <t>上司Ｓが、部下Ｋの変化に気づき、声をかけたことについて労う。</t>
    </r>
  </si>
  <si>
    <r>
      <rPr>
        <sz val="10"/>
        <rFont val="ＭＳ ゴシック"/>
        <family val="3"/>
        <charset val="128"/>
      </rPr>
      <t>会社の制度を確認し、介護等で使える制度があれば、本人へ情報提供するよう助言する。</t>
    </r>
  </si>
  <si>
    <r>
      <rPr>
        <sz val="10"/>
        <rFont val="ＭＳ ゴシック"/>
        <family val="3"/>
        <charset val="128"/>
      </rPr>
      <t>Ｋ自身に、医療機関を受診するように強制する。</t>
    </r>
  </si>
  <si>
    <r>
      <rPr>
        <sz val="10"/>
        <rFont val="ＭＳ ゴシック"/>
        <family val="3"/>
        <charset val="128"/>
      </rPr>
      <t>現状で仕事に支障が出ており、適切な業務分担の見直しを行うことを助言する。</t>
    </r>
  </si>
  <si>
    <r>
      <rPr>
        <sz val="10"/>
        <rFont val="ＭＳ ゴシック"/>
        <family val="3"/>
        <charset val="128"/>
      </rPr>
      <t>上司Ｓ本人も疲弊してきているため、セルフケアの重要性を伝えつつ、必要に応じて医療機関の受診を勧める。</t>
    </r>
  </si>
  <si>
    <r>
      <rPr>
        <sz val="10"/>
        <rFont val="ＭＳ ゴシック"/>
        <family val="3"/>
        <charset val="128"/>
      </rPr>
      <t>クイズ</t>
    </r>
    <r>
      <rPr>
        <sz val="10"/>
        <rFont val="Arial"/>
        <family val="2"/>
      </rPr>
      <t>No</t>
    </r>
    <phoneticPr fontId="4"/>
  </si>
  <si>
    <r>
      <rPr>
        <sz val="10"/>
        <rFont val="ＭＳ ゴシック"/>
        <family val="3"/>
        <charset val="128"/>
      </rPr>
      <t>チェックリスト該当番号</t>
    </r>
  </si>
  <si>
    <r>
      <t>1.</t>
    </r>
    <r>
      <rPr>
        <b/>
        <sz val="10"/>
        <rFont val="ＭＳ ゴシック"/>
        <family val="3"/>
        <charset val="128"/>
      </rPr>
      <t>公認心理師の職責【チェックリスト</t>
    </r>
    <r>
      <rPr>
        <b/>
        <sz val="10"/>
        <rFont val="Arial"/>
        <family val="2"/>
      </rPr>
      <t>No.1~22</t>
    </r>
    <r>
      <rPr>
        <b/>
        <sz val="10"/>
        <rFont val="ＭＳ ゴシック"/>
        <family val="3"/>
        <charset val="128"/>
      </rPr>
      <t>】</t>
    </r>
    <phoneticPr fontId="4"/>
  </si>
  <si>
    <r>
      <rPr>
        <sz val="10"/>
        <color rgb="FF000000"/>
        <rFont val="ＭＳ ゴシック"/>
        <family val="3"/>
        <charset val="128"/>
      </rPr>
      <t>公認心理師法に関する次の記述のうち、正しいものを一つ選びなさい。</t>
    </r>
  </si>
  <si>
    <r>
      <rPr>
        <sz val="10"/>
        <rFont val="ＭＳ ゴシック"/>
        <family val="3"/>
        <charset val="128"/>
      </rPr>
      <t>公認心理師法では、資質の向上の責務として相談援助に関する知識及び技能の向上に努めなければならないと規定されている。</t>
    </r>
  </si>
  <si>
    <r>
      <rPr>
        <sz val="10"/>
        <rFont val="ＭＳ ゴシック"/>
        <family val="3"/>
        <charset val="128"/>
      </rPr>
      <t>公認心理師法は、公認心理師の資格を定め、その業務の適正を図ることで国民の心の健康の保持増進に寄与することを目的とすると規定されている。</t>
    </r>
  </si>
  <si>
    <r>
      <rPr>
        <sz val="10"/>
        <rFont val="ＭＳ ゴシック"/>
        <family val="3"/>
        <charset val="128"/>
      </rPr>
      <t>公認心理師は、秘密保持の義務があるが、クライエントが第三者への危害をほのめかした場合には、直ちに秘密保持義務は免除されると規定されている。</t>
    </r>
  </si>
  <si>
    <r>
      <rPr>
        <sz val="10"/>
        <rFont val="ＭＳ ゴシック"/>
        <family val="3"/>
        <charset val="128"/>
      </rPr>
      <t>公認心理師法では、公認心理師が信用失墜行為をした場合、半年以下の懲役または</t>
    </r>
    <r>
      <rPr>
        <sz val="10"/>
        <rFont val="Arial"/>
        <family val="2"/>
      </rPr>
      <t>20</t>
    </r>
    <r>
      <rPr>
        <sz val="10"/>
        <rFont val="ＭＳ ゴシック"/>
        <family val="3"/>
        <charset val="128"/>
      </rPr>
      <t>万円以下の罰金に処されると規定されている。</t>
    </r>
  </si>
  <si>
    <r>
      <rPr>
        <sz val="10"/>
        <rFont val="ＭＳ ゴシック"/>
        <family val="3"/>
        <charset val="128"/>
      </rPr>
      <t>公認心理師法では、公認心理師は、</t>
    </r>
    <r>
      <rPr>
        <sz val="10"/>
        <rFont val="Arial"/>
        <family val="2"/>
      </rPr>
      <t>5</t>
    </r>
    <r>
      <rPr>
        <sz val="10"/>
        <rFont val="ＭＳ ゴシック"/>
        <family val="3"/>
        <charset val="128"/>
      </rPr>
      <t>年に一度の厚生労働省もしくは文部科学省が定めた研修を受けなければならないと規定されている。</t>
    </r>
  </si>
  <si>
    <r>
      <rPr>
        <sz val="10"/>
        <color rgb="FF000000"/>
        <rFont val="ＭＳ ゴシック"/>
        <family val="3"/>
        <charset val="128"/>
      </rPr>
      <t>公認心理師法第</t>
    </r>
    <r>
      <rPr>
        <sz val="10"/>
        <color rgb="FF000000"/>
        <rFont val="Arial"/>
        <family val="2"/>
      </rPr>
      <t>3</t>
    </r>
    <r>
      <rPr>
        <sz val="10"/>
        <color rgb="FF000000"/>
        <rFont val="ＭＳ ゴシック"/>
        <family val="3"/>
        <charset val="128"/>
      </rPr>
      <t>条で公認心理師になることの出来ない事由のうち、正しいものを</t>
    </r>
    <r>
      <rPr>
        <sz val="10"/>
        <color rgb="FF000000"/>
        <rFont val="Arial"/>
        <family val="2"/>
      </rPr>
      <t>1</t>
    </r>
    <r>
      <rPr>
        <sz val="10"/>
        <color rgb="FF000000"/>
        <rFont val="ＭＳ ゴシック"/>
        <family val="3"/>
        <charset val="128"/>
      </rPr>
      <t>つ選びなさい。</t>
    </r>
  </si>
  <si>
    <r>
      <rPr>
        <sz val="10"/>
        <color rgb="FF000000"/>
        <rFont val="ＭＳ ゴシック"/>
        <family val="3"/>
        <charset val="128"/>
      </rPr>
      <t>成年後見人または補佐人</t>
    </r>
  </si>
  <si>
    <r>
      <rPr>
        <sz val="10"/>
        <rFont val="ＭＳ ゴシック"/>
        <family val="3"/>
        <charset val="128"/>
      </rPr>
      <t>禁錮以上の刑に処され、その執行を終わり、又は執行を受けることが無くなった日から起算して</t>
    </r>
    <r>
      <rPr>
        <sz val="10"/>
        <rFont val="Arial"/>
        <family val="2"/>
      </rPr>
      <t>3</t>
    </r>
    <r>
      <rPr>
        <sz val="10"/>
        <rFont val="ＭＳ ゴシック"/>
        <family val="3"/>
        <charset val="128"/>
      </rPr>
      <t>年を経過しない者</t>
    </r>
  </si>
  <si>
    <r>
      <rPr>
        <sz val="10"/>
        <rFont val="ＭＳ ゴシック"/>
        <family val="3"/>
        <charset val="128"/>
      </rPr>
      <t>この法律の規定その他保健医療、福祉又は教育に関する法律の規定であって政令で定めるものにより、罰金の刑に処され、その執行を終わり、又は執行を受けることがなくなった日から起算して</t>
    </r>
    <r>
      <rPr>
        <sz val="10"/>
        <rFont val="Arial"/>
        <family val="2"/>
      </rPr>
      <t>1</t>
    </r>
    <r>
      <rPr>
        <sz val="10"/>
        <rFont val="ＭＳ ゴシック"/>
        <family val="3"/>
        <charset val="128"/>
      </rPr>
      <t>年を経過しない者</t>
    </r>
  </si>
  <si>
    <r>
      <rPr>
        <sz val="10"/>
        <color rgb="FF000000"/>
        <rFont val="ＭＳ ゴシック"/>
        <family val="3"/>
        <charset val="128"/>
      </rPr>
      <t>第</t>
    </r>
    <r>
      <rPr>
        <sz val="10"/>
        <color rgb="FF000000"/>
        <rFont val="Arial"/>
        <family val="2"/>
      </rPr>
      <t>32</t>
    </r>
    <r>
      <rPr>
        <sz val="10"/>
        <color rgb="FF000000"/>
        <rFont val="ＭＳ ゴシック"/>
        <family val="3"/>
        <charset val="128"/>
      </rPr>
      <t>条第</t>
    </r>
    <r>
      <rPr>
        <sz val="10"/>
        <color rgb="FF000000"/>
        <rFont val="Arial"/>
        <family val="2"/>
      </rPr>
      <t>1</t>
    </r>
    <r>
      <rPr>
        <sz val="10"/>
        <color rgb="FF000000"/>
        <rFont val="ＭＳ ゴシック"/>
        <family val="3"/>
        <charset val="128"/>
      </rPr>
      <t>項第</t>
    </r>
    <r>
      <rPr>
        <sz val="10"/>
        <color rgb="FF000000"/>
        <rFont val="Arial"/>
        <family val="2"/>
      </rPr>
      <t>2</t>
    </r>
    <r>
      <rPr>
        <sz val="10"/>
        <color rgb="FF000000"/>
        <rFont val="ＭＳ ゴシック"/>
        <family val="3"/>
        <charset val="128"/>
      </rPr>
      <t>号又は第</t>
    </r>
    <r>
      <rPr>
        <sz val="10"/>
        <color rgb="FF000000"/>
        <rFont val="Arial"/>
        <family val="2"/>
      </rPr>
      <t>2</t>
    </r>
    <r>
      <rPr>
        <sz val="10"/>
        <color rgb="FF000000"/>
        <rFont val="ＭＳ ゴシック"/>
        <family val="3"/>
        <charset val="128"/>
      </rPr>
      <t>項の規定により登録を取り消され、その取り消しの日から起算して</t>
    </r>
    <r>
      <rPr>
        <sz val="10"/>
        <color rgb="FF000000"/>
        <rFont val="Arial"/>
        <family val="2"/>
      </rPr>
      <t>2</t>
    </r>
    <r>
      <rPr>
        <sz val="10"/>
        <color rgb="FF000000"/>
        <rFont val="ＭＳ ゴシック"/>
        <family val="3"/>
        <charset val="128"/>
      </rPr>
      <t>年を経過しない者</t>
    </r>
  </si>
  <si>
    <r>
      <rPr>
        <sz val="10"/>
        <color rgb="FF000000"/>
        <rFont val="ＭＳ ゴシック"/>
        <family val="3"/>
        <charset val="128"/>
      </rPr>
      <t>禁錮以上の刑に処され、その執行を終わり、又は執行を受けることが無くなった日から起算して</t>
    </r>
    <r>
      <rPr>
        <sz val="10"/>
        <color rgb="FF000000"/>
        <rFont val="Arial"/>
        <family val="2"/>
      </rPr>
      <t>1</t>
    </r>
    <r>
      <rPr>
        <sz val="10"/>
        <color rgb="FF000000"/>
        <rFont val="ＭＳ ゴシック"/>
        <family val="3"/>
        <charset val="128"/>
      </rPr>
      <t>年を経過しない者</t>
    </r>
  </si>
  <si>
    <r>
      <rPr>
        <sz val="10"/>
        <color rgb="FF000000"/>
        <rFont val="ＭＳ ゴシック"/>
        <family val="3"/>
        <charset val="128"/>
      </rPr>
      <t>公認心理師法第</t>
    </r>
    <r>
      <rPr>
        <sz val="10"/>
        <color rgb="FF000000"/>
        <rFont val="Arial"/>
        <family val="2"/>
      </rPr>
      <t>31</t>
    </r>
    <r>
      <rPr>
        <sz val="10"/>
        <color rgb="FF000000"/>
        <rFont val="ＭＳ ゴシック"/>
        <family val="3"/>
        <charset val="128"/>
      </rPr>
      <t>条登録事項の変更の届出等で正しいものを</t>
    </r>
    <r>
      <rPr>
        <sz val="10"/>
        <color rgb="FF000000"/>
        <rFont val="Arial"/>
        <family val="2"/>
      </rPr>
      <t>1</t>
    </r>
    <r>
      <rPr>
        <sz val="10"/>
        <color rgb="FF000000"/>
        <rFont val="ＭＳ ゴシック"/>
        <family val="3"/>
        <charset val="128"/>
      </rPr>
      <t>つ選びなさい</t>
    </r>
  </si>
  <si>
    <r>
      <rPr>
        <sz val="10"/>
        <color rgb="FF000000"/>
        <rFont val="ＭＳ ゴシック"/>
        <family val="3"/>
        <charset val="128"/>
      </rPr>
      <t>公認心理師は、登録を受けた次項に変更があったときは、</t>
    </r>
    <r>
      <rPr>
        <sz val="10"/>
        <color rgb="FF000000"/>
        <rFont val="Arial"/>
        <family val="2"/>
      </rPr>
      <t>3</t>
    </r>
    <r>
      <rPr>
        <sz val="10"/>
        <color rgb="FF000000"/>
        <rFont val="ＭＳ ゴシック"/>
        <family val="3"/>
        <charset val="128"/>
      </rPr>
      <t>か月以内にその旨を厚生労働大臣に届け出なければならない。</t>
    </r>
  </si>
  <si>
    <r>
      <rPr>
        <sz val="10"/>
        <color rgb="FF000000"/>
        <rFont val="ＭＳ ゴシック"/>
        <family val="3"/>
        <charset val="128"/>
      </rPr>
      <t>公認心理師は、登録を受けた次項に変更があったときは、遅滞なく、その旨を文部科学大臣に届け出なければならない。</t>
    </r>
  </si>
  <si>
    <r>
      <rPr>
        <sz val="10"/>
        <color rgb="FF000000"/>
        <rFont val="ＭＳ ゴシック"/>
        <family val="3"/>
        <charset val="128"/>
      </rPr>
      <t>公認心理師は、登録を受けた次項に変更があったときは、遅滞なく、その旨を指定登録機関に届け出なければならない。</t>
    </r>
  </si>
  <si>
    <r>
      <rPr>
        <sz val="10"/>
        <color rgb="FF000000"/>
        <rFont val="ＭＳ ゴシック"/>
        <family val="3"/>
        <charset val="128"/>
      </rPr>
      <t>公認心理師は、登録を受けた次項に変更があったときは、半年以内を目処に、その旨を文部科学大臣及び厚生労働大臣に届け出なければならない。</t>
    </r>
  </si>
  <si>
    <r>
      <rPr>
        <sz val="10"/>
        <color rgb="FF000000"/>
        <rFont val="ＭＳ ゴシック"/>
        <family val="3"/>
        <charset val="128"/>
      </rPr>
      <t>公認心理師は、登録を受けた次項に変更があったときは、遅滞なく、その旨を文部科学大臣及び厚生労働大臣に届け出なければならない。</t>
    </r>
  </si>
  <si>
    <r>
      <rPr>
        <sz val="10"/>
        <color rgb="FF000000"/>
        <rFont val="ＭＳ ゴシック"/>
        <family val="3"/>
        <charset val="128"/>
      </rPr>
      <t>公認心理師法第</t>
    </r>
    <r>
      <rPr>
        <sz val="10"/>
        <color rgb="FF000000"/>
        <rFont val="Arial"/>
        <family val="2"/>
      </rPr>
      <t>28</t>
    </r>
    <r>
      <rPr>
        <sz val="10"/>
        <color rgb="FF000000"/>
        <rFont val="ＭＳ ゴシック"/>
        <family val="3"/>
        <charset val="128"/>
      </rPr>
      <t>条登録について正しいものを</t>
    </r>
    <r>
      <rPr>
        <sz val="10"/>
        <color rgb="FF000000"/>
        <rFont val="Arial"/>
        <family val="2"/>
      </rPr>
      <t>1</t>
    </r>
    <r>
      <rPr>
        <sz val="10"/>
        <color rgb="FF000000"/>
        <rFont val="ＭＳ ゴシック"/>
        <family val="3"/>
        <charset val="128"/>
      </rPr>
      <t>つ選びなさい</t>
    </r>
  </si>
  <si>
    <r>
      <rPr>
        <sz val="10"/>
        <color rgb="FF000000"/>
        <rFont val="ＭＳ ゴシック"/>
        <family val="3"/>
        <charset val="128"/>
      </rPr>
      <t>公認心理師となる資格を有する者が公認心理師となるには、公認心理師登録名簿に、氏名、生年月日その他指定試験機関で定める事項の登録を受けなければならない</t>
    </r>
  </si>
  <si>
    <r>
      <rPr>
        <sz val="10"/>
        <color rgb="FF000000"/>
        <rFont val="ＭＳ ゴシック"/>
        <family val="3"/>
        <charset val="128"/>
      </rPr>
      <t>公認心理師となる資格を有する者が公認心理師となるには、公認心理師登録名簿に、氏名、生年月日その他文部科学省令・厚生労働省令で定める事項の登録を受けなければならない</t>
    </r>
  </si>
  <si>
    <r>
      <rPr>
        <sz val="10"/>
        <color rgb="FF000000"/>
        <rFont val="ＭＳ ゴシック"/>
        <family val="3"/>
        <charset val="128"/>
      </rPr>
      <t>公認心理師となる資格を有する者が公認心理師となるには、公認心理師登録名簿に、氏名、生年月日その他厚生労働省令で定める事項の登録を受けなければならない</t>
    </r>
  </si>
  <si>
    <r>
      <rPr>
        <sz val="10"/>
        <color rgb="FF000000"/>
        <rFont val="ＭＳ ゴシック"/>
        <family val="3"/>
        <charset val="128"/>
      </rPr>
      <t>公認心理師となる資格を有する者が公認心理師となるには、公認心理師登録名簿に、氏名、生年月日その他厚生労働省・文部科学省で定める事項の登録を受けなければならない</t>
    </r>
  </si>
  <si>
    <r>
      <rPr>
        <sz val="10"/>
        <color rgb="FF000000"/>
        <rFont val="ＭＳ ゴシック"/>
        <family val="3"/>
        <charset val="128"/>
      </rPr>
      <t>公認心理師となる資格を有する者が公認心理師となるには、公認心理師登録名簿に、氏名、生年月日その他公認心理師法で定める事項の登録を受けなければならない</t>
    </r>
  </si>
  <si>
    <r>
      <rPr>
        <sz val="10"/>
        <rFont val="ＭＳ ゴシック"/>
        <family val="3"/>
        <charset val="128"/>
      </rPr>
      <t xml:space="preserve">公認心理師法第一条に関する記述のうち正しいものを一つ選びなさい
</t>
    </r>
  </si>
  <si>
    <r>
      <rPr>
        <sz val="10"/>
        <rFont val="ＭＳ ゴシック"/>
        <family val="3"/>
        <charset val="128"/>
      </rPr>
      <t>この法律は、公認心理師の資格を定めて、その心理支援の適正を図り、もって国民の心の健康の保持増進に寄与することを目的とする。</t>
    </r>
  </si>
  <si>
    <r>
      <rPr>
        <sz val="10"/>
        <rFont val="ＭＳ ゴシック"/>
        <family val="3"/>
        <charset val="128"/>
      </rPr>
      <t>この法律は、公認心理師の資格を定めて、その業務の適正を図り、もってクライエントの心の健康の保持増進に寄与することを目的とする。</t>
    </r>
  </si>
  <si>
    <r>
      <rPr>
        <sz val="10"/>
        <rFont val="ＭＳ ゴシック"/>
        <family val="3"/>
        <charset val="128"/>
      </rPr>
      <t>この法律は、公認心理師の資格を定めて、その業務の安全性を図り、もって国民の心の健康の保持増進に寄与することを目的とする。</t>
    </r>
  </si>
  <si>
    <r>
      <rPr>
        <sz val="10"/>
        <rFont val="ＭＳ ゴシック"/>
        <family val="3"/>
        <charset val="128"/>
      </rPr>
      <t>この法律は、公認心理師の資格を定めて、その業務の適正を図り、もって国民の心と体の健康の保持増進に寄与することを目的とする。</t>
    </r>
  </si>
  <si>
    <r>
      <rPr>
        <sz val="10"/>
        <rFont val="ＭＳ ゴシック"/>
        <family val="3"/>
        <charset val="128"/>
      </rPr>
      <t>この法律は、公認心理師の資格を定めて、その業務の適正を図り、もって国民の心の健康の保持増進に寄与することを目的とする。</t>
    </r>
  </si>
  <si>
    <r>
      <rPr>
        <sz val="10"/>
        <rFont val="ＭＳ ゴシック"/>
        <family val="3"/>
        <charset val="128"/>
      </rPr>
      <t xml:space="preserve">公認心理師第二条の「業」として誤っているものを一つ選びなさい
</t>
    </r>
  </si>
  <si>
    <r>
      <rPr>
        <sz val="10"/>
        <rFont val="ＭＳ ゴシック"/>
        <family val="3"/>
        <charset val="128"/>
      </rPr>
      <t>心理に関する支援を要する者の心理状態を観察し、その結果を分析すること。</t>
    </r>
  </si>
  <si>
    <r>
      <rPr>
        <sz val="10"/>
        <rFont val="ＭＳ ゴシック"/>
        <family val="3"/>
        <charset val="128"/>
      </rPr>
      <t>心理に関する支援を要する者の関係者に対し、その相談に応じ、助言、指導、コンサルテーション等の援助を行うこと。</t>
    </r>
  </si>
  <si>
    <r>
      <rPr>
        <sz val="10"/>
        <rFont val="ＭＳ ゴシック"/>
        <family val="3"/>
        <charset val="128"/>
      </rPr>
      <t>心理に関する支援を要する者に対し、その心理に関する相談に応じ、助言、指導その他の援助を行うこと。</t>
    </r>
  </si>
  <si>
    <r>
      <rPr>
        <sz val="10"/>
        <rFont val="ＭＳ ゴシック"/>
        <family val="3"/>
        <charset val="128"/>
      </rPr>
      <t>心の健康に関する知識の普及を図るための教育及び情報の提供を行うこと</t>
    </r>
  </si>
  <si>
    <r>
      <rPr>
        <sz val="10"/>
        <rFont val="ＭＳ ゴシック"/>
        <family val="3"/>
        <charset val="128"/>
      </rPr>
      <t>公認心理師法第</t>
    </r>
    <r>
      <rPr>
        <sz val="10"/>
        <rFont val="Arial"/>
        <family val="2"/>
      </rPr>
      <t>40</t>
    </r>
    <r>
      <rPr>
        <sz val="10"/>
        <rFont val="ＭＳ ゴシック"/>
        <family val="3"/>
        <charset val="128"/>
      </rPr>
      <t>条信用失墜行為の禁止について正しいものを一つ選びなさい</t>
    </r>
  </si>
  <si>
    <r>
      <rPr>
        <sz val="10"/>
        <rFont val="ＭＳ ゴシック"/>
        <family val="3"/>
        <charset val="128"/>
      </rPr>
      <t>公認心理師は、クライアントおよび関係者からの信用を傷つけるような行為をしてはならない。</t>
    </r>
  </si>
  <si>
    <r>
      <rPr>
        <sz val="10"/>
        <rFont val="ＭＳ ゴシック"/>
        <family val="3"/>
        <charset val="128"/>
      </rPr>
      <t>公認心理師は、国民からの信用を傷つけるような行為をしてはならない。</t>
    </r>
  </si>
  <si>
    <r>
      <rPr>
        <sz val="10"/>
        <rFont val="ＭＳ ゴシック"/>
        <family val="3"/>
        <charset val="128"/>
      </rPr>
      <t>公認心理師は、多職種からの信用を傷つけるような行為をしてはならない。</t>
    </r>
  </si>
  <si>
    <r>
      <rPr>
        <sz val="10"/>
        <rFont val="ＭＳ ゴシック"/>
        <family val="3"/>
        <charset val="128"/>
      </rPr>
      <t>公認心理師は、守秘義務対象者からの信用を傷つけるような行為をしてはならない。</t>
    </r>
  </si>
  <si>
    <r>
      <rPr>
        <sz val="10"/>
        <rFont val="ＭＳ ゴシック"/>
        <family val="3"/>
        <charset val="128"/>
      </rPr>
      <t>公認心理師は、公認心理師の信用を傷つけるような行為をしてはならない。</t>
    </r>
  </si>
  <si>
    <r>
      <rPr>
        <sz val="10"/>
        <rFont val="ＭＳ ゴシック"/>
        <family val="3"/>
        <charset val="128"/>
      </rPr>
      <t>公認心理師法第</t>
    </r>
    <r>
      <rPr>
        <sz val="10"/>
        <rFont val="Arial"/>
        <family val="2"/>
      </rPr>
      <t>41</t>
    </r>
    <r>
      <rPr>
        <sz val="10"/>
        <rFont val="ＭＳ ゴシック"/>
        <family val="3"/>
        <charset val="128"/>
      </rPr>
      <t>条秘密保持義務について正しいものを一つ選びなさい。</t>
    </r>
  </si>
  <si>
    <r>
      <rPr>
        <sz val="10"/>
        <rFont val="ＭＳ ゴシック"/>
        <family val="3"/>
        <charset val="128"/>
      </rPr>
      <t>公認心理師は、正当な理由がなく、その業務に関して知り得た人の秘密を漏らしてはならない。</t>
    </r>
  </si>
  <si>
    <r>
      <rPr>
        <sz val="10"/>
        <rFont val="ＭＳ ゴシック"/>
        <family val="3"/>
        <charset val="128"/>
      </rPr>
      <t>公認心理師は、正当な理由がなく、その業務に関して知り得た人の秘密を漏らしてはならない。公認心理師でなくなった後においても、同様とする。</t>
    </r>
  </si>
  <si>
    <r>
      <rPr>
        <sz val="10"/>
        <rFont val="ＭＳ ゴシック"/>
        <family val="3"/>
        <charset val="128"/>
      </rPr>
      <t>公認心理師は、正当な理由がなく、その業務に関して知り得た人の秘密を漏らしてはならない。公認心理師でなくなった後に</t>
    </r>
    <r>
      <rPr>
        <sz val="10"/>
        <rFont val="Arial"/>
        <family val="2"/>
      </rPr>
      <t>5</t>
    </r>
    <r>
      <rPr>
        <sz val="10"/>
        <rFont val="ＭＳ ゴシック"/>
        <family val="3"/>
        <charset val="128"/>
      </rPr>
      <t>年間は同様とする。</t>
    </r>
  </si>
  <si>
    <r>
      <rPr>
        <sz val="10"/>
        <rFont val="ＭＳ ゴシック"/>
        <family val="3"/>
        <charset val="128"/>
      </rPr>
      <t>公認心理師は、その業務に関して知り得た人の秘密を漏らしてはならない。公認心理師でなくなった後においても、同様とする。</t>
    </r>
  </si>
  <si>
    <r>
      <rPr>
        <sz val="10"/>
        <rFont val="ＭＳ ゴシック"/>
        <family val="3"/>
        <charset val="128"/>
      </rPr>
      <t>公認心理師は、あらゆる場合において例外なく、その業務に関して知り得た人の秘密を漏らしてはならない。公認心理師でなくなった後においても、同様とする。</t>
    </r>
  </si>
  <si>
    <r>
      <rPr>
        <sz val="10"/>
        <rFont val="ＭＳ ゴシック"/>
        <family val="3"/>
        <charset val="128"/>
      </rPr>
      <t>公認心理師法第</t>
    </r>
    <r>
      <rPr>
        <sz val="10"/>
        <rFont val="Arial"/>
        <family val="2"/>
      </rPr>
      <t>42</t>
    </r>
    <r>
      <rPr>
        <sz val="10"/>
        <rFont val="ＭＳ ゴシック"/>
        <family val="3"/>
        <charset val="128"/>
      </rPr>
      <t>条連携等について正しいものを一つ選びなさい。</t>
    </r>
  </si>
  <si>
    <r>
      <rPr>
        <sz val="10"/>
        <rFont val="ＭＳ ゴシック"/>
        <family val="3"/>
        <charset val="128"/>
      </rPr>
      <t>公認心理師は、その業務を行うに当たっては、その担当する者に対し、医療、福祉、教育等が密接な連携の下で総合的かつ適切に提供されるように、これらを提供する者その他の関係者等との連携を保たなければならない。</t>
    </r>
  </si>
  <si>
    <r>
      <rPr>
        <sz val="10"/>
        <rFont val="ＭＳ ゴシック"/>
        <family val="3"/>
        <charset val="128"/>
      </rPr>
      <t>公認心理師は、その業務を行うに当たっては、その担当する者に対し、医師との連携の下で総合的かつ適切に提供されるように、これらを提供する者その他の関係者等との連携を保たなければならない。</t>
    </r>
  </si>
  <si>
    <r>
      <rPr>
        <sz val="10"/>
        <rFont val="ＭＳ ゴシック"/>
        <family val="3"/>
        <charset val="128"/>
      </rPr>
      <t>公認心理師は、その業務を行うに当たっては、クライアントに対し、保健医療、福祉、教育等が密接な連携の下で総合的かつ適切に提供されるように、これらを提供する者その他の関係者等との連携を保たなければならない。</t>
    </r>
  </si>
  <si>
    <r>
      <rPr>
        <sz val="10"/>
        <rFont val="ＭＳ ゴシック"/>
        <family val="3"/>
        <charset val="128"/>
      </rPr>
      <t>公認心理師は、その業務を行うに当たっては、その担当する者に対し、保健医療、福祉、等が密接な連携の下で総合的かつ適切に提供されるように、これらを提供する者その他の関係者等との連携を保たなければならない。</t>
    </r>
  </si>
  <si>
    <r>
      <rPr>
        <sz val="10"/>
        <rFont val="ＭＳ ゴシック"/>
        <family val="3"/>
        <charset val="128"/>
      </rPr>
      <t>公認心理師は、その業務を行うに当たっては、その担当する者に対し、保健医療、福祉、教育等が密接な連携の下で総合的かつ適切に提供されるように、これらを提供する者その他の関係者等との連携を保たなければならない。</t>
    </r>
  </si>
  <si>
    <r>
      <rPr>
        <sz val="10"/>
        <rFont val="ＭＳ ゴシック"/>
        <family val="3"/>
        <charset val="128"/>
      </rPr>
      <t>第</t>
    </r>
    <r>
      <rPr>
        <sz val="10"/>
        <rFont val="Arial"/>
        <family val="2"/>
      </rPr>
      <t>42</t>
    </r>
    <r>
      <rPr>
        <sz val="10"/>
        <rFont val="ＭＳ ゴシック"/>
        <family val="3"/>
        <charset val="128"/>
      </rPr>
      <t>条連携の</t>
    </r>
    <r>
      <rPr>
        <sz val="10"/>
        <rFont val="Arial"/>
        <family val="2"/>
      </rPr>
      <t>2</t>
    </r>
    <r>
      <rPr>
        <sz val="10"/>
        <rFont val="ＭＳ ゴシック"/>
        <family val="3"/>
        <charset val="128"/>
      </rPr>
      <t>項について正しいものを一つ選びなさい。</t>
    </r>
  </si>
  <si>
    <r>
      <rPr>
        <sz val="10"/>
        <rFont val="ＭＳ ゴシック"/>
        <family val="3"/>
        <charset val="128"/>
      </rPr>
      <t>公認心理師は、その業務を行うに当たって心理に関する支援を要する者に当該支援に係る主治の医師があるときは、連携をしなけなければならない</t>
    </r>
  </si>
  <si>
    <r>
      <rPr>
        <sz val="10"/>
        <rFont val="ＭＳ ゴシック"/>
        <family val="3"/>
        <charset val="128"/>
      </rPr>
      <t>公認心理師は、その業務を行うに当たって心理に関する支援を要する者に当該支援に係る主治の医師があるときは、その指示を受けなければならない</t>
    </r>
  </si>
  <si>
    <r>
      <rPr>
        <sz val="10"/>
        <rFont val="ＭＳ ゴシック"/>
        <family val="3"/>
        <charset val="128"/>
      </rPr>
      <t>公認心理師は、その業務を行うに当たって心理に関する支援を要する者に主治の医師があるときは、その指示を受けなければならない</t>
    </r>
  </si>
  <si>
    <r>
      <rPr>
        <sz val="10"/>
        <rFont val="ＭＳ ゴシック"/>
        <family val="3"/>
        <charset val="128"/>
      </rPr>
      <t>公認心理師は、その業務を行うに当たって支援を要する者に当該支援に係る主治の医師があるときは、その指示を受けなければならない</t>
    </r>
  </si>
  <si>
    <r>
      <rPr>
        <sz val="10"/>
        <rFont val="ＭＳ ゴシック"/>
        <family val="3"/>
        <charset val="128"/>
      </rPr>
      <t>公認心理師は、その業務を行うに当たって心理に関する支援を要する者に当該支援に係る主治の医師があるときは、その指導を受けなければならない</t>
    </r>
  </si>
  <si>
    <r>
      <t>2</t>
    </r>
    <r>
      <rPr>
        <sz val="10"/>
        <rFont val="ＭＳ ゴシック"/>
        <family val="3"/>
        <charset val="128"/>
      </rPr>
      <t>対象者は妻の同意のもとで医療保護入院となり，うつ病の診断で治療が開始された。担当の公認心理師は主治医より心理支援を指示された。公認心理師の支援として適切でないのはどれか，一つ選びなさい。</t>
    </r>
  </si>
  <si>
    <r>
      <rPr>
        <sz val="10"/>
        <rFont val="ＭＳ ゴシック"/>
        <family val="3"/>
        <charset val="128"/>
      </rPr>
      <t>心理検査による症状評価と治療方針の提言</t>
    </r>
  </si>
  <si>
    <r>
      <rPr>
        <sz val="10"/>
        <rFont val="ＭＳ ゴシック"/>
        <family val="3"/>
        <charset val="128"/>
      </rPr>
      <t>服薬指導と教育</t>
    </r>
  </si>
  <si>
    <r>
      <rPr>
        <sz val="10"/>
        <rFont val="ＭＳ ゴシック"/>
        <family val="3"/>
        <charset val="128"/>
      </rPr>
      <t>支持的心理療法</t>
    </r>
  </si>
  <si>
    <r>
      <rPr>
        <sz val="10"/>
        <rFont val="ＭＳ ゴシック"/>
        <family val="3"/>
        <charset val="128"/>
      </rPr>
      <t>認知行動療法</t>
    </r>
  </si>
  <si>
    <r>
      <rPr>
        <sz val="10"/>
        <rFont val="ＭＳ ゴシック"/>
        <family val="3"/>
        <charset val="128"/>
      </rPr>
      <t>病棟生活場面の行動観察</t>
    </r>
  </si>
  <si>
    <r>
      <rPr>
        <sz val="10"/>
        <rFont val="ＭＳ ゴシック"/>
        <family val="3"/>
        <charset val="128"/>
      </rPr>
      <t>公認心理師資格について、正しいものを</t>
    </r>
    <r>
      <rPr>
        <sz val="10"/>
        <rFont val="Arial"/>
        <family val="2"/>
      </rPr>
      <t>1</t>
    </r>
    <r>
      <rPr>
        <sz val="10"/>
        <rFont val="ＭＳ ゴシック"/>
        <family val="3"/>
        <charset val="128"/>
      </rPr>
      <t>つ選びなさい。</t>
    </r>
  </si>
  <si>
    <r>
      <rPr>
        <sz val="10"/>
        <rFont val="ＭＳ ゴシック"/>
        <family val="3"/>
        <charset val="128"/>
      </rPr>
      <t>公認心理師は、要支援者の主治の医師から指導を受けなければならない。</t>
    </r>
  </si>
  <si>
    <r>
      <rPr>
        <sz val="10"/>
        <rFont val="ＭＳ ゴシック"/>
        <family val="3"/>
        <charset val="128"/>
      </rPr>
      <t>公認心理師が業務を行うのは、医療分野のみである。</t>
    </r>
  </si>
  <si>
    <r>
      <rPr>
        <sz val="10"/>
        <rFont val="ＭＳ ゴシック"/>
        <family val="3"/>
        <charset val="128"/>
      </rPr>
      <t>公認心理師以外の者が、心理に関する支援業務を行うことは禁止されている。</t>
    </r>
  </si>
  <si>
    <r>
      <rPr>
        <sz val="10"/>
        <rFont val="ＭＳ ゴシック"/>
        <family val="3"/>
        <charset val="128"/>
      </rPr>
      <t>公認心理師は、免許制である。</t>
    </r>
  </si>
  <si>
    <r>
      <rPr>
        <sz val="10"/>
        <rFont val="ＭＳ ゴシック"/>
        <family val="3"/>
        <charset val="128"/>
      </rPr>
      <t>公認心理師は、名称独占資格である。</t>
    </r>
  </si>
  <si>
    <r>
      <rPr>
        <sz val="10"/>
        <rFont val="ＭＳ ゴシック"/>
        <family val="3"/>
        <charset val="128"/>
      </rPr>
      <t>公認心理師法第</t>
    </r>
    <r>
      <rPr>
        <sz val="10"/>
        <rFont val="Arial"/>
        <family val="2"/>
      </rPr>
      <t>41</t>
    </r>
    <r>
      <rPr>
        <sz val="10"/>
        <rFont val="ＭＳ ゴシック"/>
        <family val="3"/>
        <charset val="128"/>
      </rPr>
      <t>条秘密保持義務について正しいものを</t>
    </r>
    <r>
      <rPr>
        <sz val="10"/>
        <rFont val="Arial"/>
        <family val="2"/>
      </rPr>
      <t>1</t>
    </r>
    <r>
      <rPr>
        <sz val="10"/>
        <rFont val="ＭＳ ゴシック"/>
        <family val="3"/>
        <charset val="128"/>
      </rPr>
      <t>つ選びなさい</t>
    </r>
  </si>
  <si>
    <r>
      <rPr>
        <sz val="10"/>
        <rFont val="ＭＳ ゴシック"/>
        <family val="3"/>
        <charset val="128"/>
      </rPr>
      <t>公認心理師は、正当な理由がなく、その業務に関して知り得た人の秘密を漏らしてはならない。この規定に違反した者は、公認心理師法第</t>
    </r>
    <r>
      <rPr>
        <sz val="10"/>
        <rFont val="Arial"/>
        <family val="2"/>
      </rPr>
      <t>46</t>
    </r>
    <r>
      <rPr>
        <sz val="10"/>
        <rFont val="ＭＳ ゴシック"/>
        <family val="3"/>
        <charset val="128"/>
      </rPr>
      <t>条により、</t>
    </r>
    <r>
      <rPr>
        <sz val="10"/>
        <rFont val="Arial"/>
        <family val="2"/>
      </rPr>
      <t>3</t>
    </r>
    <r>
      <rPr>
        <sz val="10"/>
        <rFont val="ＭＳ ゴシック"/>
        <family val="3"/>
        <charset val="128"/>
      </rPr>
      <t>年以下の懲役又は</t>
    </r>
    <r>
      <rPr>
        <sz val="10"/>
        <rFont val="Arial"/>
        <family val="2"/>
      </rPr>
      <t>50</t>
    </r>
    <r>
      <rPr>
        <sz val="10"/>
        <rFont val="ＭＳ ゴシック"/>
        <family val="3"/>
        <charset val="128"/>
      </rPr>
      <t>万円以下の罰金に処される。</t>
    </r>
  </si>
  <si>
    <r>
      <rPr>
        <sz val="10"/>
        <rFont val="ＭＳ ゴシック"/>
        <family val="3"/>
        <charset val="128"/>
      </rPr>
      <t>公認心理師は、正当な理由がなく、その業務に関して知り得た人の秘密を漏らしてはならない。この規定に違反した者は、公認心理師法第</t>
    </r>
    <r>
      <rPr>
        <sz val="10"/>
        <rFont val="Arial"/>
        <family val="2"/>
      </rPr>
      <t>46</t>
    </r>
    <r>
      <rPr>
        <sz val="10"/>
        <rFont val="ＭＳ ゴシック"/>
        <family val="3"/>
        <charset val="128"/>
      </rPr>
      <t>条により、</t>
    </r>
    <r>
      <rPr>
        <sz val="10"/>
        <rFont val="Arial"/>
        <family val="2"/>
      </rPr>
      <t>1</t>
    </r>
    <r>
      <rPr>
        <sz val="10"/>
        <rFont val="ＭＳ ゴシック"/>
        <family val="3"/>
        <charset val="128"/>
      </rPr>
      <t>年以下の懲役又は</t>
    </r>
    <r>
      <rPr>
        <sz val="10"/>
        <rFont val="Arial"/>
        <family val="2"/>
      </rPr>
      <t>30</t>
    </r>
    <r>
      <rPr>
        <sz val="10"/>
        <rFont val="ＭＳ ゴシック"/>
        <family val="3"/>
        <charset val="128"/>
      </rPr>
      <t>万円以下の罰金に処される。</t>
    </r>
  </si>
  <si>
    <r>
      <rPr>
        <sz val="10"/>
        <rFont val="ＭＳ ゴシック"/>
        <family val="3"/>
        <charset val="128"/>
      </rPr>
      <t>公認心理師は、正当な理由がなく、その業務に関して知り得た人の秘密を漏らしてはならない。しかし、公認心理師でなくなった後においては同様でない。</t>
    </r>
  </si>
  <si>
    <r>
      <rPr>
        <sz val="10"/>
        <rFont val="ＭＳ ゴシック"/>
        <family val="3"/>
        <charset val="128"/>
      </rPr>
      <t>公認心理師は、正当な理由がなく、その業務に関して知り得た人の秘密を漏らしてはならない。この規定に違反した者は、公認心理師法第</t>
    </r>
    <r>
      <rPr>
        <sz val="10"/>
        <rFont val="Arial"/>
        <family val="2"/>
      </rPr>
      <t>46</t>
    </r>
    <r>
      <rPr>
        <sz val="10"/>
        <rFont val="ＭＳ ゴシック"/>
        <family val="3"/>
        <charset val="128"/>
      </rPr>
      <t>条により、</t>
    </r>
    <r>
      <rPr>
        <sz val="10"/>
        <rFont val="Arial"/>
        <family val="2"/>
      </rPr>
      <t>20</t>
    </r>
    <r>
      <rPr>
        <sz val="10"/>
        <rFont val="ＭＳ ゴシック"/>
        <family val="3"/>
        <charset val="128"/>
      </rPr>
      <t>万円以下の罰金に処される。</t>
    </r>
  </si>
  <si>
    <r>
      <rPr>
        <sz val="10"/>
        <rFont val="ＭＳ ゴシック"/>
        <family val="3"/>
        <charset val="128"/>
      </rPr>
      <t>公認心理師は、正当な理由がなく、その業務に関して知り得た人の秘密を漏らしてはならない。この規定に違反した者は、罰金を支払いさえすれば公認心理師登録は取り消されない。</t>
    </r>
  </si>
  <si>
    <r>
      <rPr>
        <sz val="10"/>
        <rFont val="ＭＳ ゴシック"/>
        <family val="3"/>
        <charset val="128"/>
      </rPr>
      <t>公認心理師の信用失墜行為の禁止について、正しいものを一つ選びなさい</t>
    </r>
  </si>
  <si>
    <r>
      <rPr>
        <sz val="10"/>
        <rFont val="ＭＳ ゴシック"/>
        <family val="3"/>
        <charset val="128"/>
      </rPr>
      <t>業務外の飲酒運転は信用失墜行為に含まれない。</t>
    </r>
  </si>
  <si>
    <r>
      <rPr>
        <sz val="10"/>
        <rFont val="ＭＳ ゴシック"/>
        <family val="3"/>
        <charset val="128"/>
      </rPr>
      <t>脱税は信用失墜行為に含まれない。</t>
    </r>
  </si>
  <si>
    <r>
      <rPr>
        <sz val="10"/>
        <rFont val="ＭＳ ゴシック"/>
        <family val="3"/>
        <charset val="128"/>
      </rPr>
      <t>秘密保持義務違反は信用失墜行為にあたる。</t>
    </r>
  </si>
  <si>
    <r>
      <rPr>
        <sz val="10"/>
        <rFont val="ＭＳ ゴシック"/>
        <family val="3"/>
        <charset val="128"/>
      </rPr>
      <t>公認心理師は公的な行いにだけ留意すればよい。</t>
    </r>
  </si>
  <si>
    <r>
      <rPr>
        <sz val="10"/>
        <rFont val="ＭＳ ゴシック"/>
        <family val="3"/>
        <charset val="128"/>
      </rPr>
      <t>業務外の人身事故は信用失墜行為に含まれない。</t>
    </r>
  </si>
  <si>
    <r>
      <rPr>
        <sz val="10"/>
        <rFont val="ＭＳ ゴシック"/>
        <family val="3"/>
        <charset val="128"/>
      </rPr>
      <t>「信用失墜行為の禁止」に関する次の記述のうち、誤っているものを</t>
    </r>
    <r>
      <rPr>
        <sz val="10"/>
        <rFont val="Arial"/>
        <family val="2"/>
      </rPr>
      <t>1</t>
    </r>
    <r>
      <rPr>
        <sz val="10"/>
        <rFont val="ＭＳ ゴシック"/>
        <family val="3"/>
        <charset val="128"/>
      </rPr>
      <t>つ選びなさい。</t>
    </r>
  </si>
  <si>
    <r>
      <rPr>
        <sz val="10"/>
        <rFont val="ＭＳ ゴシック"/>
        <family val="3"/>
        <charset val="128"/>
      </rPr>
      <t>公認心理師法第</t>
    </r>
    <r>
      <rPr>
        <sz val="10"/>
        <rFont val="Arial"/>
        <family val="2"/>
      </rPr>
      <t>40</t>
    </r>
    <r>
      <rPr>
        <sz val="10"/>
        <rFont val="ＭＳ ゴシック"/>
        <family val="3"/>
        <charset val="128"/>
      </rPr>
      <t>条には「信用失墜行為の禁止」の基準が定められている。</t>
    </r>
  </si>
  <si>
    <r>
      <rPr>
        <sz val="10"/>
        <rFont val="ＭＳ ゴシック"/>
        <family val="3"/>
        <charset val="128"/>
      </rPr>
      <t>「信用失墜行為の禁止」は国家公務員法や地方公務員法等にも定めがある。</t>
    </r>
  </si>
  <si>
    <r>
      <rPr>
        <sz val="10"/>
        <rFont val="ＭＳ ゴシック"/>
        <family val="3"/>
        <charset val="128"/>
      </rPr>
      <t>信用失墜行為を理由とする公立学校教員に対する処分は、当該行為の内容・程度も勘案しながら、職全体への信用という点で判断が行われており、懲戒権者に一定の裁量が認められている。</t>
    </r>
  </si>
  <si>
    <r>
      <rPr>
        <sz val="10"/>
        <rFont val="ＭＳ ゴシック"/>
        <family val="3"/>
        <charset val="128"/>
      </rPr>
      <t>業務内のみならず業務外の行為も信用失墜行為の対象として取り上げられている。</t>
    </r>
  </si>
  <si>
    <r>
      <rPr>
        <sz val="10"/>
        <rFont val="ＭＳ ゴシック"/>
        <family val="3"/>
        <charset val="128"/>
      </rPr>
      <t>公認心理師は登録取り消しとならないよう、公私にわたって自身の行いに留意する必要がある。</t>
    </r>
  </si>
  <si>
    <r>
      <rPr>
        <sz val="10"/>
        <rFont val="ＭＳ ゴシック"/>
        <family val="3"/>
        <charset val="128"/>
      </rPr>
      <t>「信用失墜行為の禁止」に違反した場合の罰則として、正しいものを選べ</t>
    </r>
  </si>
  <si>
    <r>
      <rPr>
        <sz val="10"/>
        <rFont val="ＭＳ ゴシック"/>
        <family val="3"/>
        <charset val="128"/>
      </rPr>
      <t>「登録の取り消し」</t>
    </r>
  </si>
  <si>
    <r>
      <rPr>
        <sz val="10"/>
        <rFont val="ＭＳ ゴシック"/>
        <family val="3"/>
        <charset val="128"/>
      </rPr>
      <t>「登録の取り消し」又は「一定期間の公認心理師の名称および心理師の文字の使用停止」</t>
    </r>
  </si>
  <si>
    <r>
      <rPr>
        <sz val="10"/>
        <rFont val="ＭＳ ゴシック"/>
        <family val="3"/>
        <charset val="128"/>
      </rPr>
      <t>「一年以下の懲役または</t>
    </r>
    <r>
      <rPr>
        <sz val="10"/>
        <rFont val="Arial"/>
        <family val="2"/>
      </rPr>
      <t>30</t>
    </r>
    <r>
      <rPr>
        <sz val="10"/>
        <rFont val="ＭＳ ゴシック"/>
        <family val="3"/>
        <charset val="128"/>
      </rPr>
      <t>万円以下の罰金」</t>
    </r>
  </si>
  <si>
    <r>
      <rPr>
        <sz val="10"/>
        <rFont val="ＭＳ ゴシック"/>
        <family val="3"/>
        <charset val="128"/>
      </rPr>
      <t>「</t>
    </r>
    <r>
      <rPr>
        <sz val="10"/>
        <rFont val="Arial"/>
        <family val="2"/>
      </rPr>
      <t>30</t>
    </r>
    <r>
      <rPr>
        <sz val="10"/>
        <rFont val="ＭＳ ゴシック"/>
        <family val="3"/>
        <charset val="128"/>
      </rPr>
      <t>万円以下の罰金」</t>
    </r>
  </si>
  <si>
    <r>
      <rPr>
        <sz val="10"/>
        <rFont val="ＭＳ ゴシック"/>
        <family val="3"/>
        <charset val="128"/>
      </rPr>
      <t>ー</t>
    </r>
  </si>
  <si>
    <r>
      <rPr>
        <sz val="10"/>
        <rFont val="ＭＳ ゴシック"/>
        <family val="3"/>
        <charset val="128"/>
      </rPr>
      <t>資質向上の責務に関する記述のうち、適切でないものを</t>
    </r>
    <r>
      <rPr>
        <sz val="10"/>
        <rFont val="Arial"/>
        <family val="2"/>
      </rPr>
      <t>1</t>
    </r>
    <r>
      <rPr>
        <sz val="10"/>
        <rFont val="ＭＳ ゴシック"/>
        <family val="3"/>
        <charset val="128"/>
      </rPr>
      <t>つ選びなさい。</t>
    </r>
  </si>
  <si>
    <r>
      <rPr>
        <sz val="10"/>
        <rFont val="ＭＳ ゴシック"/>
        <family val="3"/>
        <charset val="128"/>
      </rPr>
      <t>公認心理師法第</t>
    </r>
    <r>
      <rPr>
        <sz val="10"/>
        <rFont val="Arial"/>
        <family val="2"/>
      </rPr>
      <t>43</t>
    </r>
    <r>
      <rPr>
        <sz val="10"/>
        <rFont val="ＭＳ ゴシック"/>
        <family val="3"/>
        <charset val="128"/>
      </rPr>
      <t>条には、資質向上の責務が定められており、自己研鑽を積むためスーパービジョンや教育分析を受けることが必要である。</t>
    </r>
  </si>
  <si>
    <r>
      <rPr>
        <sz val="10"/>
        <rFont val="ＭＳ ゴシック"/>
        <family val="3"/>
        <charset val="128"/>
      </rPr>
      <t>資質向上の責務（公認心理師法第</t>
    </r>
    <r>
      <rPr>
        <sz val="10"/>
        <rFont val="Arial"/>
        <family val="2"/>
      </rPr>
      <t>43</t>
    </r>
    <r>
      <rPr>
        <sz val="10"/>
        <rFont val="ＭＳ ゴシック"/>
        <family val="3"/>
        <charset val="128"/>
      </rPr>
      <t>条）には罰則が定められており、違反した者は、</t>
    </r>
    <r>
      <rPr>
        <sz val="10"/>
        <rFont val="Arial"/>
        <family val="2"/>
      </rPr>
      <t>1</t>
    </r>
    <r>
      <rPr>
        <sz val="10"/>
        <rFont val="ＭＳ ゴシック"/>
        <family val="3"/>
        <charset val="128"/>
      </rPr>
      <t>年以下の懲役又は</t>
    </r>
    <r>
      <rPr>
        <sz val="10"/>
        <rFont val="Arial"/>
        <family val="2"/>
      </rPr>
      <t>30</t>
    </r>
    <r>
      <rPr>
        <sz val="10"/>
        <rFont val="ＭＳ ゴシック"/>
        <family val="3"/>
        <charset val="128"/>
      </rPr>
      <t>万円以下の罰金に処される。</t>
    </r>
  </si>
  <si>
    <r>
      <rPr>
        <sz val="10"/>
        <rFont val="ＭＳ ゴシック"/>
        <family val="3"/>
        <charset val="128"/>
      </rPr>
      <t>公認心理師の業務を行う間は、生涯にわたり、常に主体的に学習を続けなければならない。</t>
    </r>
  </si>
  <si>
    <r>
      <rPr>
        <sz val="10"/>
        <rFont val="ＭＳ ゴシック"/>
        <family val="3"/>
        <charset val="128"/>
      </rPr>
      <t>公認心理師は、関係団体や関係学会などでの活動を通じて知識と技能を深め、自ら課題を発見し解決する能力を高めていくことが求められる。</t>
    </r>
  </si>
  <si>
    <r>
      <rPr>
        <sz val="10"/>
        <rFont val="ＭＳ ゴシック"/>
        <family val="3"/>
        <charset val="128"/>
      </rPr>
      <t>公認心理師法第</t>
    </r>
    <r>
      <rPr>
        <sz val="10"/>
        <rFont val="Arial"/>
        <family val="2"/>
      </rPr>
      <t>43</t>
    </r>
    <r>
      <rPr>
        <sz val="10"/>
        <rFont val="ＭＳ ゴシック"/>
        <family val="3"/>
        <charset val="128"/>
      </rPr>
      <t>条は、「国民の心の健康を取り巻く環境の変化」という長期の課題に対応できる能力を求めているが、これは生涯にわたる課題であり、リカレント教育を含むキャリアアップの機会も念頭に置く必要がある。</t>
    </r>
  </si>
  <si>
    <r>
      <rPr>
        <sz val="10"/>
        <rFont val="ＭＳ ゴシック"/>
        <family val="3"/>
        <charset val="128"/>
      </rPr>
      <t>多職種連携及び地域連携に関する次の記述のうち，適切なものを</t>
    </r>
    <r>
      <rPr>
        <sz val="10"/>
        <rFont val="Arial"/>
        <family val="2"/>
      </rPr>
      <t>1</t>
    </r>
    <r>
      <rPr>
        <sz val="10"/>
        <rFont val="ＭＳ ゴシック"/>
        <family val="3"/>
        <charset val="128"/>
      </rPr>
      <t xml:space="preserve">つ選びなさい。
</t>
    </r>
  </si>
  <si>
    <r>
      <rPr>
        <sz val="10"/>
        <rFont val="ＭＳ ゴシック"/>
        <family val="3"/>
        <charset val="128"/>
      </rPr>
      <t>公認心理師法第</t>
    </r>
    <r>
      <rPr>
        <sz val="10"/>
        <rFont val="Arial"/>
        <family val="2"/>
      </rPr>
      <t>42</t>
    </r>
    <r>
      <rPr>
        <sz val="10"/>
        <rFont val="ＭＳ ゴシック"/>
        <family val="3"/>
        <charset val="128"/>
      </rPr>
      <t>条第</t>
    </r>
    <r>
      <rPr>
        <sz val="10"/>
        <rFont val="Arial"/>
        <family val="2"/>
      </rPr>
      <t>2</t>
    </r>
    <r>
      <rPr>
        <sz val="10"/>
        <rFont val="ＭＳ ゴシック"/>
        <family val="3"/>
        <charset val="128"/>
      </rPr>
      <t xml:space="preserve">項によれば，公認心理師の業務では保健医療，福祉，教育等の関連する分野との連携を常に視野に入れることを義務付けているといえる。
</t>
    </r>
  </si>
  <si>
    <r>
      <rPr>
        <sz val="10"/>
        <rFont val="ＭＳ ゴシック"/>
        <family val="3"/>
        <charset val="128"/>
      </rPr>
      <t xml:space="preserve">公認心理師が連携する生物分野の専門家として想定されているのは医師や精神保健福祉士，児童福祉司などである。
</t>
    </r>
  </si>
  <si>
    <r>
      <rPr>
        <sz val="10"/>
        <rFont val="ＭＳ ゴシック"/>
        <family val="3"/>
        <charset val="128"/>
      </rPr>
      <t xml:space="preserve">公認心理師が連携する社会分野の専門家として想定されているのは，社会福祉士，スクールカウンセラー，言語聴覚士などである。
</t>
    </r>
  </si>
  <si>
    <r>
      <rPr>
        <sz val="10"/>
        <rFont val="ＭＳ ゴシック"/>
        <family val="3"/>
        <charset val="128"/>
      </rPr>
      <t xml:space="preserve">地域連携について，対象者に対して，関連する分野からの支援が総合的かつ適切に提供されるように，対象者にとって身近な機関や団体である地域の関係者との連携が必要である。
</t>
    </r>
  </si>
  <si>
    <r>
      <rPr>
        <sz val="10"/>
        <rFont val="ＭＳ ゴシック"/>
        <family val="3"/>
        <charset val="128"/>
      </rPr>
      <t>多職種連携と生物心理社会モデルに関する記述のうち、適切でないものを</t>
    </r>
    <r>
      <rPr>
        <sz val="10"/>
        <rFont val="Arial"/>
        <family val="2"/>
      </rPr>
      <t>1</t>
    </r>
    <r>
      <rPr>
        <sz val="10"/>
        <rFont val="ＭＳ ゴシック"/>
        <family val="3"/>
        <charset val="128"/>
      </rPr>
      <t>つ選びなさい。</t>
    </r>
  </si>
  <si>
    <r>
      <rPr>
        <sz val="10"/>
        <rFont val="ＭＳ ゴシック"/>
        <family val="3"/>
        <charset val="128"/>
      </rPr>
      <t>公認心理師は要支援者の心理面だけを扱うのではなく、心の健康が保持増進されるために、関係分野との連携が必要不可欠である。</t>
    </r>
  </si>
  <si>
    <r>
      <rPr>
        <sz val="10"/>
        <rFont val="ＭＳ ゴシック"/>
        <family val="3"/>
        <charset val="128"/>
      </rPr>
      <t>生物心理社会モデルとは、</t>
    </r>
    <r>
      <rPr>
        <sz val="10"/>
        <rFont val="Arial"/>
        <family val="2"/>
      </rPr>
      <t>1970</t>
    </r>
    <r>
      <rPr>
        <sz val="10"/>
        <rFont val="ＭＳ ゴシック"/>
        <family val="3"/>
        <charset val="128"/>
      </rPr>
      <t>年代にジョージ・エンゲルによって提唱され、要支援者の訴える問題や精神現象について、生物学的要因、心理学的要因、社会学的要因の</t>
    </r>
    <r>
      <rPr>
        <sz val="10"/>
        <rFont val="Arial"/>
        <family val="2"/>
      </rPr>
      <t>3</t>
    </r>
    <r>
      <rPr>
        <sz val="10"/>
        <rFont val="ＭＳ ゴシック"/>
        <family val="3"/>
        <charset val="128"/>
      </rPr>
      <t>要素の相互作用として現れた結果として捉える視点である。</t>
    </r>
  </si>
  <si>
    <r>
      <rPr>
        <sz val="10"/>
        <rFont val="ＭＳ ゴシック"/>
        <family val="3"/>
        <charset val="128"/>
      </rPr>
      <t>医療の分野では「チーム病院」、教育の分野では「チーム学校」という協力体制がとられ、多職種連携が重要視されるようになっている。</t>
    </r>
  </si>
  <si>
    <r>
      <rPr>
        <sz val="10"/>
        <rFont val="ＭＳ ゴシック"/>
        <family val="3"/>
        <charset val="128"/>
      </rPr>
      <t>生物心理社会モデルは、生物医学モデルに代わって提案された。</t>
    </r>
  </si>
  <si>
    <r>
      <rPr>
        <sz val="10"/>
        <rFont val="ＭＳ ゴシック"/>
        <family val="3"/>
        <charset val="128"/>
      </rPr>
      <t>生物心理社会モデルでは、各分野の専門職が各自の得意分野に特化して支援を行うのではなく、生物、心理、社会という総合的な観点から人間を捉え、それぞれの要因がどう影響し合っているかを考慮しながら支援する必要がある。</t>
    </r>
  </si>
  <si>
    <r>
      <rPr>
        <sz val="10"/>
        <rFont val="ＭＳ ゴシック"/>
        <family val="3"/>
        <charset val="128"/>
      </rPr>
      <t>精神科におけるチーム医療に関連して、心理職が診療報酬の算定要件に含まれていない治療・支援を一つ選びなさい。</t>
    </r>
  </si>
  <si>
    <r>
      <rPr>
        <sz val="10"/>
        <rFont val="ＭＳ ゴシック"/>
        <family val="3"/>
        <charset val="128"/>
      </rPr>
      <t>集団精神療法</t>
    </r>
  </si>
  <si>
    <r>
      <rPr>
        <sz val="10"/>
        <rFont val="ＭＳ ゴシック"/>
        <family val="3"/>
        <charset val="128"/>
      </rPr>
      <t>精神科デイ・ケア</t>
    </r>
  </si>
  <si>
    <r>
      <rPr>
        <sz val="10"/>
        <rFont val="ＭＳ ゴシック"/>
        <family val="3"/>
        <charset val="128"/>
      </rPr>
      <t>依存症集団療法</t>
    </r>
  </si>
  <si>
    <r>
      <rPr>
        <sz val="10"/>
        <rFont val="ＭＳ ゴシック"/>
        <family val="3"/>
        <charset val="128"/>
      </rPr>
      <t>精神科リエゾンチーム</t>
    </r>
  </si>
  <si>
    <r>
      <rPr>
        <sz val="10"/>
        <rFont val="ＭＳ ゴシック"/>
        <family val="3"/>
        <charset val="128"/>
      </rPr>
      <t>精神科退院前訪問</t>
    </r>
  </si>
  <si>
    <r>
      <rPr>
        <sz val="10"/>
        <rFont val="ＭＳ ゴシック"/>
        <family val="3"/>
        <charset val="128"/>
      </rPr>
      <t>事例を読んで、回復期リハビリテーション病棟における復職を支援するチームのあり方に関する次の記述のうち、適切なものを</t>
    </r>
    <r>
      <rPr>
        <sz val="10"/>
        <rFont val="Arial"/>
        <family val="2"/>
      </rPr>
      <t>2</t>
    </r>
    <r>
      <rPr>
        <sz val="10"/>
        <rFont val="ＭＳ ゴシック"/>
        <family val="3"/>
        <charset val="128"/>
      </rPr>
      <t>つ選びなさい。
教職員が</t>
    </r>
    <r>
      <rPr>
        <sz val="10"/>
        <rFont val="Arial"/>
        <family val="2"/>
      </rPr>
      <t>120</t>
    </r>
    <r>
      <rPr>
        <sz val="10"/>
        <rFont val="ＭＳ ゴシック"/>
        <family val="3"/>
        <charset val="128"/>
      </rPr>
      <t>人いる私立中学校の事務職員をしている</t>
    </r>
    <r>
      <rPr>
        <sz val="10"/>
        <rFont val="Arial"/>
        <family val="2"/>
      </rPr>
      <t>J</t>
    </r>
    <r>
      <rPr>
        <sz val="10"/>
        <rFont val="ＭＳ ゴシック"/>
        <family val="3"/>
        <charset val="128"/>
      </rPr>
      <t>さん（</t>
    </r>
    <r>
      <rPr>
        <sz val="10"/>
        <rFont val="Arial"/>
        <family val="2"/>
      </rPr>
      <t>50</t>
    </r>
    <r>
      <rPr>
        <sz val="10"/>
        <rFont val="ＭＳ ゴシック"/>
        <family val="3"/>
        <charset val="128"/>
      </rPr>
      <t xml:space="preserve">歳、男性）は、脳出血で倒れ、現在は休職して回復期リハビリテーション病棟に入院している。後遺症として、右片麻痺、言語障害があり、理学療法、作業療法、言語聴覚療法や公認心理師による心理検査を用いたアセスメント、ソーシャルワーカーの支援を受けている。このたび、職場復帰に向けた方針をチーム内で検討することになった。
</t>
    </r>
  </si>
  <si>
    <r>
      <rPr>
        <sz val="10"/>
        <rFont val="ＭＳ ゴシック"/>
        <family val="3"/>
        <charset val="128"/>
      </rPr>
      <t>マルチディシプリナリーモデルを用いて活動する</t>
    </r>
  </si>
  <si>
    <r>
      <rPr>
        <sz val="10"/>
        <rFont val="ＭＳ ゴシック"/>
        <family val="3"/>
        <charset val="128"/>
      </rPr>
      <t>公認心理師がアセスメントの結果を本人や他職種に説明をする際は、できるだけ専門用語を用いて説明をする</t>
    </r>
  </si>
  <si>
    <r>
      <rPr>
        <sz val="10"/>
        <rFont val="ＭＳ ゴシック"/>
        <family val="3"/>
        <charset val="128"/>
      </rPr>
      <t>復職支援の計画は、</t>
    </r>
    <r>
      <rPr>
        <sz val="10"/>
        <rFont val="Arial"/>
        <family val="2"/>
      </rPr>
      <t>J</t>
    </r>
    <r>
      <rPr>
        <sz val="10"/>
        <rFont val="ＭＳ ゴシック"/>
        <family val="3"/>
        <charset val="128"/>
      </rPr>
      <t>さんをチームに加えず、専門職だけで決定する</t>
    </r>
  </si>
  <si>
    <r>
      <rPr>
        <sz val="10"/>
        <rFont val="ＭＳ ゴシック"/>
        <family val="3"/>
        <charset val="128"/>
      </rPr>
      <t>職場での配慮や環境調整のために、</t>
    </r>
    <r>
      <rPr>
        <sz val="10"/>
        <rFont val="Arial"/>
        <family val="2"/>
      </rPr>
      <t>J</t>
    </r>
    <r>
      <rPr>
        <sz val="10"/>
        <rFont val="ＭＳ ゴシック"/>
        <family val="3"/>
        <charset val="128"/>
      </rPr>
      <t>さんの同意を得て、産業医に必要な情報を提供する</t>
    </r>
  </si>
  <si>
    <r>
      <t>J</t>
    </r>
    <r>
      <rPr>
        <sz val="10"/>
        <rFont val="ＭＳ ゴシック"/>
        <family val="3"/>
        <charset val="128"/>
      </rPr>
      <t>さんの復職に関する課題を解決するために、タスク機能とメンテナンス機能を発揮する</t>
    </r>
  </si>
  <si>
    <r>
      <t>4</t>
    </r>
    <r>
      <rPr>
        <sz val="10"/>
        <rFont val="ＭＳ ゴシック"/>
        <family val="3"/>
        <charset val="128"/>
      </rPr>
      <t>と</t>
    </r>
    <r>
      <rPr>
        <sz val="10"/>
        <rFont val="Arial"/>
        <family val="2"/>
      </rPr>
      <t>5</t>
    </r>
  </si>
  <si>
    <r>
      <rPr>
        <sz val="10"/>
        <rFont val="ＭＳ ゴシック"/>
        <family val="3"/>
        <charset val="128"/>
      </rPr>
      <t>ケアマネジメントに関する次の記述のうち、正しいものを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</si>
  <si>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地域において、クライエントのニーズ充足に必要な社会資源が不足している場合は、社会資源の改善、開発を目指してソーシャルアクションを行う</t>
    </r>
  </si>
  <si>
    <r>
      <rPr>
        <sz val="10"/>
        <rFont val="ＭＳ ゴシック"/>
        <family val="3"/>
        <charset val="128"/>
      </rPr>
      <t>ケアマネジメントの仲介型モデルは、重度の精神障害者を対象とした、</t>
    </r>
    <r>
      <rPr>
        <sz val="10"/>
        <rFont val="Arial"/>
        <family val="2"/>
      </rPr>
      <t>24</t>
    </r>
    <r>
      <rPr>
        <sz val="10"/>
        <rFont val="ＭＳ ゴシック"/>
        <family val="3"/>
        <charset val="128"/>
      </rPr>
      <t>時間</t>
    </r>
    <r>
      <rPr>
        <sz val="10"/>
        <rFont val="Arial"/>
        <family val="2"/>
      </rPr>
      <t>365</t>
    </r>
    <r>
      <rPr>
        <sz val="10"/>
        <rFont val="ＭＳ ゴシック"/>
        <family val="3"/>
        <charset val="128"/>
      </rPr>
      <t>日体制で支援を行う。</t>
    </r>
  </si>
  <si>
    <r>
      <rPr>
        <sz val="10"/>
        <rFont val="ＭＳ ゴシック"/>
        <family val="3"/>
        <charset val="128"/>
      </rPr>
      <t>ケアマネジメントは在宅生活者が対象であるため、入院中のクライエントは対象外である</t>
    </r>
  </si>
  <si>
    <r>
      <rPr>
        <sz val="10"/>
        <rFont val="ＭＳ ゴシック"/>
        <family val="3"/>
        <charset val="128"/>
      </rPr>
      <t>リンケージとは、クライエントと専門職が協働することをいう</t>
    </r>
  </si>
  <si>
    <r>
      <rPr>
        <sz val="10"/>
        <rFont val="ＭＳ ゴシック"/>
        <family val="3"/>
        <charset val="128"/>
      </rPr>
      <t>ストレングスモデルのケアマネジメントは、クライエントの病理に焦点を当て支援を展開する</t>
    </r>
  </si>
  <si>
    <r>
      <rPr>
        <sz val="10"/>
        <rFont val="ＭＳ ゴシック"/>
        <family val="3"/>
        <charset val="128"/>
      </rPr>
      <t>職業倫理について、間違っているものをひとつ選びなさい。</t>
    </r>
  </si>
  <si>
    <r>
      <rPr>
        <sz val="10"/>
        <rFont val="ＭＳ ゴシック"/>
        <family val="3"/>
        <charset val="128"/>
      </rPr>
      <t>経済的理由等によっては、援助を拒否してよい。</t>
    </r>
  </si>
  <si>
    <r>
      <rPr>
        <sz val="10"/>
        <rFont val="ＭＳ ゴシック"/>
        <family val="3"/>
        <charset val="128"/>
      </rPr>
      <t>冷たくあしらわない。</t>
    </r>
  </si>
  <si>
    <r>
      <rPr>
        <sz val="10"/>
        <rFont val="ＭＳ ゴシック"/>
        <family val="3"/>
        <charset val="128"/>
      </rPr>
      <t>多重関係を避ける。</t>
    </r>
  </si>
  <si>
    <r>
      <rPr>
        <sz val="10"/>
        <rFont val="ＭＳ ゴシック"/>
        <family val="3"/>
        <charset val="128"/>
      </rPr>
      <t>クライエントと物の売買してはならない。</t>
    </r>
  </si>
  <si>
    <r>
      <rPr>
        <sz val="10"/>
        <rFont val="ＭＳ ゴシック"/>
        <family val="3"/>
        <charset val="128"/>
      </rPr>
      <t>勧誘を行わない。</t>
    </r>
  </si>
  <si>
    <r>
      <rPr>
        <sz val="10"/>
        <rFont val="ＭＳ ゴシック"/>
        <family val="3"/>
        <charset val="128"/>
      </rPr>
      <t>次のうち、心理面接や心理検査の記録に関する記述として、適切なものを</t>
    </r>
    <r>
      <rPr>
        <sz val="10"/>
        <rFont val="Arial"/>
        <family val="2"/>
      </rPr>
      <t>1</t>
    </r>
    <r>
      <rPr>
        <sz val="10"/>
        <rFont val="ＭＳ ゴシック"/>
        <family val="3"/>
        <charset val="128"/>
      </rPr>
      <t>つ選びなさい。</t>
    </r>
  </si>
  <si>
    <r>
      <rPr>
        <sz val="10"/>
        <rFont val="ＭＳ ゴシック"/>
        <family val="3"/>
        <charset val="128"/>
      </rPr>
      <t>医療機関において、医師の依頼によって行なった面接や心理検査の記録は永久に保管しなければならない</t>
    </r>
  </si>
  <si>
    <r>
      <rPr>
        <sz val="10"/>
        <rFont val="ＭＳ ゴシック"/>
        <family val="3"/>
        <charset val="128"/>
      </rPr>
      <t>面接記録はスーパーヴィジョンのために正確さが求められるので、クライエントの前で記録をとる</t>
    </r>
  </si>
  <si>
    <r>
      <rPr>
        <sz val="10"/>
        <rFont val="ＭＳ ゴシック"/>
        <family val="3"/>
        <charset val="128"/>
      </rPr>
      <t>クライエントの微妙な感情よりも事実を重点的に記載する</t>
    </r>
  </si>
  <si>
    <r>
      <rPr>
        <sz val="10"/>
        <rFont val="ＭＳ ゴシック"/>
        <family val="3"/>
        <charset val="128"/>
      </rPr>
      <t>どうしても記録をとることに気をとられるので、クライエントの前で記録をとることはあまり好ましくない</t>
    </r>
  </si>
  <si>
    <r>
      <rPr>
        <sz val="10"/>
        <rFont val="ＭＳ ゴシック"/>
        <family val="3"/>
        <charset val="128"/>
      </rPr>
      <t>記録は、セラピストの成長には役立つが、クライエントにとっては意味がない</t>
    </r>
  </si>
  <si>
    <r>
      <rPr>
        <sz val="10"/>
        <rFont val="ＭＳ ゴシック"/>
        <family val="3"/>
        <charset val="128"/>
      </rPr>
      <t>公認心理師の法的義務と職業倫理に関する記述について、適切でないものを一つ選びなさい。</t>
    </r>
  </si>
  <si>
    <r>
      <rPr>
        <sz val="10"/>
        <rFont val="ＭＳ ゴシック"/>
        <family val="3"/>
        <charset val="128"/>
      </rPr>
      <t>公認心理師が守るべき法的義務は、公認心理師法の第</t>
    </r>
    <r>
      <rPr>
        <sz val="10"/>
        <rFont val="Arial"/>
        <family val="2"/>
      </rPr>
      <t>40</t>
    </r>
    <r>
      <rPr>
        <sz val="10"/>
        <rFont val="ＭＳ ゴシック"/>
        <family val="3"/>
        <charset val="128"/>
      </rPr>
      <t>条～第</t>
    </r>
    <r>
      <rPr>
        <sz val="10"/>
        <rFont val="Arial"/>
        <family val="2"/>
      </rPr>
      <t>43</t>
    </r>
    <r>
      <rPr>
        <sz val="10"/>
        <rFont val="ＭＳ ゴシック"/>
        <family val="3"/>
        <charset val="128"/>
      </rPr>
      <t>条に定められている</t>
    </r>
  </si>
  <si>
    <r>
      <rPr>
        <sz val="10"/>
        <rFont val="ＭＳ ゴシック"/>
        <family val="3"/>
        <charset val="128"/>
      </rPr>
      <t>法の基準は最低限の基準である。</t>
    </r>
  </si>
  <si>
    <r>
      <rPr>
        <sz val="10"/>
        <rFont val="ＭＳ ゴシック"/>
        <family val="3"/>
        <charset val="128"/>
      </rPr>
      <t>職業倫理には、最低限の基準に従って行動するレベルと専門家として目指す最高の行動基準を目指すレベルの</t>
    </r>
    <r>
      <rPr>
        <sz val="10"/>
        <rFont val="Arial"/>
        <family val="2"/>
      </rPr>
      <t>2</t>
    </r>
    <r>
      <rPr>
        <sz val="10"/>
        <rFont val="ＭＳ ゴシック"/>
        <family val="3"/>
        <charset val="128"/>
      </rPr>
      <t>つのレベルがある</t>
    </r>
  </si>
  <si>
    <r>
      <rPr>
        <sz val="10"/>
        <rFont val="ＭＳ ゴシック"/>
        <family val="3"/>
        <charset val="128"/>
      </rPr>
      <t>職業倫理とは、職能集団の行動規範であると共に、現実の問題解決の指針となるものである</t>
    </r>
  </si>
  <si>
    <r>
      <rPr>
        <sz val="10"/>
        <rFont val="ＭＳ ゴシック"/>
        <family val="3"/>
        <charset val="128"/>
      </rPr>
      <t>公認心理師第</t>
    </r>
    <r>
      <rPr>
        <sz val="10"/>
        <rFont val="Arial"/>
        <family val="2"/>
      </rPr>
      <t>40</t>
    </r>
    <r>
      <rPr>
        <sz val="10"/>
        <rFont val="ＭＳ ゴシック"/>
        <family val="3"/>
        <charset val="128"/>
      </rPr>
      <t>条～第</t>
    </r>
    <r>
      <rPr>
        <sz val="10"/>
        <rFont val="Arial"/>
        <family val="2"/>
      </rPr>
      <t>43</t>
    </r>
    <r>
      <rPr>
        <sz val="10"/>
        <rFont val="ＭＳ ゴシック"/>
        <family val="3"/>
        <charset val="128"/>
      </rPr>
      <t>条の違反のうち懲役が課される可能性があるのは、第</t>
    </r>
    <r>
      <rPr>
        <sz val="10"/>
        <rFont val="Arial"/>
        <family val="2"/>
      </rPr>
      <t>42</t>
    </r>
    <r>
      <rPr>
        <sz val="10"/>
        <rFont val="ＭＳ ゴシック"/>
        <family val="3"/>
        <charset val="128"/>
      </rPr>
      <t>条第</t>
    </r>
    <r>
      <rPr>
        <sz val="10"/>
        <rFont val="Arial"/>
        <family val="2"/>
      </rPr>
      <t>2</t>
    </r>
    <r>
      <rPr>
        <sz val="10"/>
        <rFont val="ＭＳ ゴシック"/>
        <family val="3"/>
        <charset val="128"/>
      </rPr>
      <t>項「主治医の指示」に違反した場合のみである</t>
    </r>
  </si>
  <si>
    <r>
      <rPr>
        <sz val="10"/>
        <rFont val="ＭＳ ゴシック"/>
        <family val="3"/>
        <charset val="128"/>
      </rPr>
      <t>職業倫理には命令倫理と理想追及倫理の</t>
    </r>
    <r>
      <rPr>
        <sz val="10"/>
        <rFont val="Arial"/>
        <family val="2"/>
      </rPr>
      <t>2</t>
    </r>
    <r>
      <rPr>
        <sz val="10"/>
        <rFont val="ＭＳ ゴシック"/>
        <family val="3"/>
        <charset val="128"/>
      </rPr>
      <t>つのレベルがある。</t>
    </r>
  </si>
  <si>
    <r>
      <rPr>
        <sz val="10"/>
        <rFont val="ＭＳ ゴシック"/>
        <family val="3"/>
        <charset val="128"/>
      </rPr>
      <t>職業倫理的な義務・責任は法的義務よりも広範囲にわたる。</t>
    </r>
  </si>
  <si>
    <r>
      <rPr>
        <sz val="10"/>
        <rFont val="ＭＳ ゴシック"/>
        <family val="3"/>
        <charset val="128"/>
      </rPr>
      <t>法的な意味での秘密とは、本人が隠しておきたいと考える事柄全てが該当し、その事柄を隠すことによる実質的利益の有無は問わない。</t>
    </r>
  </si>
  <si>
    <r>
      <rPr>
        <sz val="10"/>
        <rFont val="ＭＳ ゴシック"/>
        <family val="3"/>
        <charset val="128"/>
      </rPr>
      <t>職業倫理的な秘密保持の方が法的な秘密保持よりも厳しい。</t>
    </r>
  </si>
  <si>
    <r>
      <rPr>
        <sz val="10"/>
        <rFont val="ＭＳ ゴシック"/>
        <family val="3"/>
        <charset val="128"/>
      </rPr>
      <t>多重関係とは、公認心理師が専門家としての役割と、それ以外の明確かつ意図的に行われた役割の両方の役割をとっている状況を指す。</t>
    </r>
  </si>
  <si>
    <r>
      <rPr>
        <sz val="10"/>
        <rFont val="ＭＳ ゴシック"/>
        <family val="3"/>
        <charset val="128"/>
      </rPr>
      <t>「自身の専門的能力の範囲内において援助を行うこと」に関する次の記述のうち、誤っているものを</t>
    </r>
    <r>
      <rPr>
        <sz val="10"/>
        <rFont val="Arial"/>
        <family val="2"/>
      </rPr>
      <t>1</t>
    </r>
    <r>
      <rPr>
        <sz val="10"/>
        <rFont val="ＭＳ ゴシック"/>
        <family val="3"/>
        <charset val="128"/>
      </rPr>
      <t>つ選びなさい。</t>
    </r>
  </si>
  <si>
    <r>
      <rPr>
        <sz val="10"/>
        <rFont val="ＭＳ ゴシック"/>
        <family val="3"/>
        <charset val="128"/>
      </rPr>
      <t>公認心理師には、十分な教育訓練によって習得した自身の専門的能力の範囲内において援助を行うことが求められており、範囲外の事柄については、その事柄について適切に対応できる人に依頼しなければならない。</t>
    </r>
  </si>
  <si>
    <r>
      <rPr>
        <sz val="10"/>
        <rFont val="ＭＳ ゴシック"/>
        <family val="3"/>
        <charset val="128"/>
      </rPr>
      <t>自身の専門的能力の範囲内で援助を行うためには、的確に心理的アセスメントを行い、自分自身が対応できる範囲内の事柄なのか、迅速に判断する必要がある。</t>
    </r>
  </si>
  <si>
    <r>
      <rPr>
        <sz val="10"/>
        <rFont val="ＭＳ ゴシック"/>
        <family val="3"/>
        <charset val="128"/>
      </rPr>
      <t>「注意の標準」とは、「特定の情況のもとでの過失の有無を判定するための標準」であり、通常は、「その情況に置かれた通常人が払うと考えられる注意の程度が基準となる」が、公認心理師には医師の基準が適用される。</t>
    </r>
  </si>
  <si>
    <r>
      <rPr>
        <sz val="10"/>
        <rFont val="ＭＳ ゴシック"/>
        <family val="3"/>
        <charset val="128"/>
      </rPr>
      <t>心理学の職業倫理として示される基準は、自身の教育・訓練・経験に基づく専門的能力である。</t>
    </r>
  </si>
  <si>
    <r>
      <rPr>
        <sz val="10"/>
        <rFont val="ＭＳ ゴシック"/>
        <family val="3"/>
        <charset val="128"/>
      </rPr>
      <t>＿</t>
    </r>
  </si>
  <si>
    <r>
      <rPr>
        <sz val="10"/>
        <rFont val="ＭＳ ゴシック"/>
        <family val="3"/>
        <charset val="128"/>
      </rPr>
      <t>明確で切迫した危険への対応に関する記述について、適切でないものを一つ選びなさい。</t>
    </r>
  </si>
  <si>
    <r>
      <rPr>
        <sz val="10"/>
        <rFont val="ＭＳ ゴシック"/>
        <family val="3"/>
        <charset val="128"/>
      </rPr>
      <t>タラソフ判決から導き出された警告義務は、患者が他者への暴力という点で深刻な危険を呈していると判断された場合、専門家が果たすべき義務を示した。</t>
    </r>
  </si>
  <si>
    <r>
      <rPr>
        <sz val="10"/>
        <rFont val="ＭＳ ゴシック"/>
        <family val="3"/>
        <charset val="128"/>
      </rPr>
      <t>警告義務には、犠牲者となり得る人の家族や親しい友人への警告、警察への通告も含まれる。</t>
    </r>
  </si>
  <si>
    <r>
      <rPr>
        <sz val="10"/>
        <rFont val="ＭＳ ゴシック"/>
        <family val="3"/>
        <charset val="128"/>
      </rPr>
      <t>警告義務は現在では「保護義務」と呼ばれるようになっている。</t>
    </r>
  </si>
  <si>
    <r>
      <rPr>
        <sz val="10"/>
        <rFont val="ＭＳ ゴシック"/>
        <family val="3"/>
        <charset val="128"/>
      </rPr>
      <t>保護義務の判断にあたっては、犠牲者となり得る人が特定できるか、かつ、明確で切迫した危険が存在する、またその危険が予測できるかがポイントである。</t>
    </r>
  </si>
  <si>
    <r>
      <rPr>
        <sz val="10"/>
        <rFont val="ＭＳ ゴシック"/>
        <family val="3"/>
        <charset val="128"/>
      </rPr>
      <t>自殺の危険性に対しては保護義務は適用されない。</t>
    </r>
  </si>
  <si>
    <r>
      <rPr>
        <sz val="10"/>
        <rFont val="ＭＳ ゴシック"/>
        <family val="3"/>
        <charset val="128"/>
      </rPr>
      <t>他の専門職や関係機関へのリファー（照会・紹介）について述べた次の記述のうち，不適切なものを</t>
    </r>
    <r>
      <rPr>
        <sz val="10"/>
        <rFont val="Arial"/>
        <family val="2"/>
      </rPr>
      <t>1</t>
    </r>
    <r>
      <rPr>
        <sz val="10"/>
        <rFont val="ＭＳ ゴシック"/>
        <family val="3"/>
        <charset val="128"/>
      </rPr>
      <t xml:space="preserve">つ選びなさい。
</t>
    </r>
  </si>
  <si>
    <r>
      <rPr>
        <sz val="10"/>
        <rFont val="ＭＳ ゴシック"/>
        <family val="3"/>
        <charset val="128"/>
      </rPr>
      <t xml:space="preserve">早い段階でのリファーに関する判断を可能にするためには，初回面接時点における的確な心理アセスメントが不可欠である。
</t>
    </r>
  </si>
  <si>
    <r>
      <rPr>
        <sz val="10"/>
        <rFont val="ＭＳ ゴシック"/>
        <family val="3"/>
        <charset val="128"/>
      </rPr>
      <t xml:space="preserve">リファーのタイミングはできるだけ早期が望ましく，クライエントとある程度の面接を経てから行うよう考慮する必要はない。
</t>
    </r>
  </si>
  <si>
    <r>
      <rPr>
        <sz val="10"/>
        <rFont val="ＭＳ ゴシック"/>
        <family val="3"/>
        <charset val="128"/>
      </rPr>
      <t xml:space="preserve">大切なことは公認心理師が「一人で抱え込まない」ことであり，そのためには信頼できる連携の相手やリファー先を開拓しておかなければならない。
</t>
    </r>
  </si>
  <si>
    <r>
      <rPr>
        <sz val="10"/>
        <rFont val="ＭＳ ゴシック"/>
        <family val="3"/>
        <charset val="128"/>
      </rPr>
      <t xml:space="preserve">リファーする際の客観的な判断が可能とするためには，スーパービジョンやコンサルテーションを得ることも有益である。
</t>
    </r>
  </si>
  <si>
    <r>
      <rPr>
        <sz val="10"/>
        <rFont val="ＭＳ ゴシック"/>
        <family val="3"/>
        <charset val="128"/>
      </rPr>
      <t xml:space="preserve">他機関にリファーする際には，インフォームド・コンセントの原則から，複数のリファー先を公認心理師が提示して，クライエントが次の機関・専門家を自身で決めることができるよう援助する必要がある。
</t>
    </r>
  </si>
  <si>
    <r>
      <rPr>
        <sz val="10"/>
        <rFont val="ＭＳ ゴシック"/>
        <family val="3"/>
        <charset val="128"/>
      </rPr>
      <t>秘密保持の例外状況に関する次の記述のうち，誤っているものを</t>
    </r>
    <r>
      <rPr>
        <sz val="10"/>
        <rFont val="Arial"/>
        <family val="2"/>
      </rPr>
      <t>1</t>
    </r>
    <r>
      <rPr>
        <sz val="10"/>
        <rFont val="ＭＳ ゴシック"/>
        <family val="3"/>
        <charset val="128"/>
      </rPr>
      <t>つ選びなさい</t>
    </r>
  </si>
  <si>
    <r>
      <rPr>
        <sz val="10"/>
        <rFont val="ＭＳ ゴシック"/>
        <family val="3"/>
        <charset val="128"/>
      </rPr>
      <t>虐待が疑われる場合</t>
    </r>
  </si>
  <si>
    <r>
      <rPr>
        <sz val="10"/>
        <rFont val="ＭＳ ゴシック"/>
        <family val="3"/>
        <charset val="128"/>
      </rPr>
      <t>医療保険による支払いが行われる場合</t>
    </r>
  </si>
  <si>
    <r>
      <rPr>
        <sz val="10"/>
        <rFont val="ＭＳ ゴシック"/>
        <family val="3"/>
        <charset val="128"/>
      </rPr>
      <t>明確で差し迫った危険ではないが，攻撃される相手が特定されている場合</t>
    </r>
  </si>
  <si>
    <r>
      <rPr>
        <sz val="10"/>
        <rFont val="ＭＳ ゴシック"/>
        <family val="3"/>
        <charset val="128"/>
      </rPr>
      <t>クライエントによる明示的な意思表示がある場合</t>
    </r>
  </si>
  <si>
    <r>
      <rPr>
        <sz val="10"/>
        <rFont val="ＭＳ ゴシック"/>
        <family val="3"/>
        <charset val="128"/>
      </rPr>
      <t>自殺など，自分自身に対して深刻な危害を加えるおそれのある緊急事態</t>
    </r>
  </si>
  <si>
    <r>
      <rPr>
        <sz val="10"/>
        <rFont val="ＭＳ ゴシック"/>
        <family val="3"/>
        <charset val="128"/>
      </rPr>
      <t>次の記述のうち，誤っているものを</t>
    </r>
    <r>
      <rPr>
        <sz val="10"/>
        <rFont val="Arial"/>
        <family val="2"/>
      </rPr>
      <t>1</t>
    </r>
    <r>
      <rPr>
        <sz val="10"/>
        <rFont val="ＭＳ ゴシック"/>
        <family val="3"/>
        <charset val="128"/>
      </rPr>
      <t>つ選びなさい</t>
    </r>
  </si>
  <si>
    <r>
      <rPr>
        <sz val="10"/>
        <rFont val="ＭＳ ゴシック"/>
        <family val="3"/>
        <charset val="128"/>
      </rPr>
      <t>クライエントに関する情報を第</t>
    </r>
    <r>
      <rPr>
        <sz val="10"/>
        <rFont val="Arial"/>
        <family val="2"/>
      </rPr>
      <t>3</t>
    </r>
    <r>
      <rPr>
        <sz val="10"/>
        <rFont val="ＭＳ ゴシック"/>
        <family val="3"/>
        <charset val="128"/>
      </rPr>
      <t>者に提供する必要のある場合は、インフォームド・コンセントが必須である</t>
    </r>
  </si>
  <si>
    <r>
      <rPr>
        <sz val="10"/>
        <rFont val="ＭＳ ゴシック"/>
        <family val="3"/>
        <charset val="128"/>
      </rPr>
      <t>面接で話し合った内容すべて、さらには、クライエントが相談に来たという事実、これらはクライエントのプライバシーに関わる事柄であり、クライエント自身の開示の許可を得た場合にも、「誰に」、「何を」、「何のために」の点について話し合い明確化しておく必要がある。</t>
    </r>
  </si>
  <si>
    <r>
      <rPr>
        <sz val="10"/>
        <rFont val="ＭＳ ゴシック"/>
        <family val="3"/>
        <charset val="128"/>
      </rPr>
      <t>チーム内守秘義務については法律上課題があることが指摘されている</t>
    </r>
  </si>
  <si>
    <r>
      <rPr>
        <sz val="10"/>
        <rFont val="ＭＳ ゴシック"/>
        <family val="3"/>
        <charset val="128"/>
      </rPr>
      <t>「医療保険による支払いが行われる場合」は、秘密保持の例外状況には該当しない</t>
    </r>
  </si>
  <si>
    <r>
      <rPr>
        <sz val="10"/>
        <rFont val="ＭＳ ゴシック"/>
        <family val="3"/>
        <charset val="128"/>
      </rPr>
      <t>秘密を守ることは、公認心理師が社会に対して支援を提供することを可能にするためになくてはならない不可欠かつ最低限の条件である</t>
    </r>
  </si>
  <si>
    <r>
      <rPr>
        <sz val="10"/>
        <rFont val="ＭＳ ゴシック"/>
        <family val="3"/>
        <charset val="128"/>
      </rPr>
      <t>秘密保持の例外について、間違っているものを一つ選びなさい。</t>
    </r>
  </si>
  <si>
    <r>
      <rPr>
        <sz val="10"/>
        <rFont val="ＭＳ ゴシック"/>
        <family val="3"/>
        <charset val="128"/>
      </rPr>
      <t>虐待が疑われる場合。</t>
    </r>
  </si>
  <si>
    <r>
      <rPr>
        <sz val="10"/>
        <rFont val="ＭＳ ゴシック"/>
        <family val="3"/>
        <charset val="128"/>
      </rPr>
      <t>自殺等、自分自身に対して深刻な危害を加える恐れのある緊急事態。</t>
    </r>
  </si>
  <si>
    <r>
      <rPr>
        <sz val="10"/>
        <rFont val="ＭＳ ゴシック"/>
        <family val="3"/>
        <charset val="128"/>
      </rPr>
      <t>明確で差し迫った生命の危険があり、攻撃される相手が特定されている場合。</t>
    </r>
  </si>
  <si>
    <r>
      <rPr>
        <sz val="10"/>
        <rFont val="ＭＳ ゴシック"/>
        <family val="3"/>
        <charset val="128"/>
      </rPr>
      <t>クライエントによる明示的な意思表示があれば、面談内容すべてを誰にでも話してよい。</t>
    </r>
  </si>
  <si>
    <r>
      <rPr>
        <sz val="10"/>
        <rFont val="ＭＳ ゴシック"/>
        <family val="3"/>
        <charset val="128"/>
      </rPr>
      <t>相談室内のケースカンファレンス。</t>
    </r>
  </si>
  <si>
    <r>
      <rPr>
        <sz val="10"/>
        <color rgb="FF000000"/>
        <rFont val="ＭＳ ゴシック"/>
        <family val="3"/>
        <charset val="128"/>
      </rPr>
      <t>公認心理師の秘密保持の例外状況について述べた次の文のうち適切でないものを</t>
    </r>
    <r>
      <rPr>
        <sz val="10"/>
        <color rgb="FF000000"/>
        <rFont val="Arial"/>
        <family val="2"/>
      </rPr>
      <t>1</t>
    </r>
    <r>
      <rPr>
        <sz val="10"/>
        <color rgb="FF000000"/>
        <rFont val="ＭＳ ゴシック"/>
        <family val="3"/>
        <charset val="128"/>
      </rPr>
      <t>つ選びなさい。</t>
    </r>
  </si>
  <si>
    <r>
      <rPr>
        <sz val="10"/>
        <color rgb="FF000000"/>
        <rFont val="ＭＳ ゴシック"/>
        <family val="3"/>
        <charset val="128"/>
      </rPr>
      <t>クライエントによって攻撃される相手が特定されている場合</t>
    </r>
  </si>
  <si>
    <r>
      <rPr>
        <sz val="10"/>
        <color rgb="FF000000"/>
        <rFont val="ＭＳ ゴシック"/>
        <family val="3"/>
        <charset val="128"/>
      </rPr>
      <t>自殺等，自分自身に対して深刻な危害を加えるおそれのある緊急事態</t>
    </r>
  </si>
  <si>
    <r>
      <rPr>
        <sz val="10"/>
        <color rgb="FF000000"/>
        <rFont val="ＭＳ ゴシック"/>
        <family val="3"/>
        <charset val="128"/>
      </rPr>
      <t>虐待が疑われる場合</t>
    </r>
  </si>
  <si>
    <r>
      <rPr>
        <sz val="10"/>
        <color rgb="FF000000"/>
        <rFont val="ＭＳ ゴシック"/>
        <family val="3"/>
        <charset val="128"/>
      </rPr>
      <t>法による定めがある場合</t>
    </r>
  </si>
  <si>
    <r>
      <rPr>
        <sz val="10"/>
        <color rgb="FF000000"/>
        <rFont val="ＭＳ ゴシック"/>
        <family val="3"/>
        <charset val="128"/>
      </rPr>
      <t>医療保険による支払いが行われる場合</t>
    </r>
  </si>
  <si>
    <r>
      <rPr>
        <sz val="10"/>
        <rFont val="ＭＳ ゴシック"/>
        <family val="3"/>
        <charset val="128"/>
      </rPr>
      <t>インフォームド・コンセントについて、間違っているものを一つ選びなさい</t>
    </r>
  </si>
  <si>
    <r>
      <rPr>
        <sz val="10"/>
        <rFont val="ＭＳ ゴシック"/>
        <family val="3"/>
        <charset val="128"/>
      </rPr>
      <t>インフォームド・コンセントを得るのは、できるだけ早い時点で行う必要がある。</t>
    </r>
  </si>
  <si>
    <r>
      <rPr>
        <sz val="10"/>
        <rFont val="ＭＳ ゴシック"/>
        <family val="3"/>
        <charset val="128"/>
      </rPr>
      <t>インフォームド・コンセントのやり取りは、明確に記録しておくことが必要である。</t>
    </r>
  </si>
  <si>
    <r>
      <rPr>
        <sz val="10"/>
        <rFont val="ＭＳ ゴシック"/>
        <family val="3"/>
        <charset val="128"/>
      </rPr>
      <t>秘密の扱われ方に関する説明は、クライエントとの関係の開始時点で行うことが必要である。</t>
    </r>
  </si>
  <si>
    <r>
      <rPr>
        <sz val="10"/>
        <rFont val="ＭＳ ゴシック"/>
        <family val="3"/>
        <charset val="128"/>
      </rPr>
      <t>インフォームド・コンセントの説明で、援助に対する質問や苦情については受け付けないと伝える必要がある。</t>
    </r>
  </si>
  <si>
    <r>
      <rPr>
        <sz val="10"/>
        <rFont val="ＭＳ ゴシック"/>
        <family val="3"/>
        <charset val="128"/>
      </rPr>
      <t>インフォームド・コンセントで重要な事柄に関する記述のうち、適切でないものを</t>
    </r>
    <r>
      <rPr>
        <sz val="10"/>
        <rFont val="Arial"/>
        <family val="2"/>
      </rPr>
      <t>1</t>
    </r>
    <r>
      <rPr>
        <sz val="10"/>
        <rFont val="ＭＳ ゴシック"/>
        <family val="3"/>
        <charset val="128"/>
      </rPr>
      <t>つ選びなさい。</t>
    </r>
  </si>
  <si>
    <r>
      <rPr>
        <sz val="10"/>
        <rFont val="ＭＳ ゴシック"/>
        <family val="3"/>
        <charset val="128"/>
      </rPr>
      <t>クライエント自らが受ける行為について知る権利を尊重する。</t>
    </r>
  </si>
  <si>
    <r>
      <rPr>
        <sz val="10"/>
        <rFont val="ＭＳ ゴシック"/>
        <family val="3"/>
        <charset val="128"/>
      </rPr>
      <t>クライエントが情報を得た上でその行為の開始を決定する権利を保障する。</t>
    </r>
  </si>
  <si>
    <r>
      <rPr>
        <sz val="10"/>
        <rFont val="ＭＳ ゴシック"/>
        <family val="3"/>
        <charset val="128"/>
      </rPr>
      <t>公認心理師法には、インフォームド・コンセントを行う努力義務が規定されている。</t>
    </r>
  </si>
  <si>
    <r>
      <rPr>
        <sz val="10"/>
        <rFont val="ＭＳ ゴシック"/>
        <family val="3"/>
        <charset val="128"/>
      </rPr>
      <t>心理職とクライエントの関係のできるだけ早い時点で行う。</t>
    </r>
  </si>
  <si>
    <r>
      <rPr>
        <sz val="10"/>
        <rFont val="ＭＳ ゴシック"/>
        <family val="3"/>
        <charset val="128"/>
      </rPr>
      <t>インフォームド・コンセントを得るために、クライエントに専門職としてのアカウンタビリティを果たさねばならない。</t>
    </r>
  </si>
  <si>
    <r>
      <rPr>
        <sz val="10"/>
        <rFont val="ＭＳ ゴシック"/>
        <family val="3"/>
        <charset val="128"/>
      </rPr>
      <t>自己課題を発見するための視点について、正しいものを</t>
    </r>
    <r>
      <rPr>
        <sz val="10"/>
        <rFont val="Arial"/>
        <family val="2"/>
      </rPr>
      <t>1</t>
    </r>
    <r>
      <rPr>
        <sz val="10"/>
        <rFont val="ＭＳ ゴシック"/>
        <family val="3"/>
        <charset val="128"/>
      </rPr>
      <t>つ選びなさい。</t>
    </r>
  </si>
  <si>
    <r>
      <rPr>
        <sz val="10"/>
        <rFont val="ＭＳ ゴシック"/>
        <family val="3"/>
        <charset val="128"/>
      </rPr>
      <t>心理職の訓練は資格取得するまでのプロセスが重要であり、その後の訓練にはそれ程の重要性はない。</t>
    </r>
  </si>
  <si>
    <r>
      <rPr>
        <sz val="10"/>
        <rFont val="ＭＳ ゴシック"/>
        <family val="3"/>
        <charset val="128"/>
      </rPr>
      <t>心理職にとって重要なのは、自らの技能を高め、知識を広げ、現場での要求により効果的に答えることであり、自らの職業的なウェルビーイングを高めていくことはそれ程優先されるものではない。</t>
    </r>
  </si>
  <si>
    <r>
      <rPr>
        <sz val="10"/>
        <rFont val="ＭＳ ゴシック"/>
        <family val="3"/>
        <charset val="128"/>
      </rPr>
      <t>心理職自らのもつ技能や今後必要とされる技能や学び方について、あまり無理して見定めようとせず、自己の課題の同定も成り行き任せにすることが望ましい。</t>
    </r>
  </si>
  <si>
    <r>
      <rPr>
        <sz val="10"/>
        <rFont val="ＭＳ ゴシック"/>
        <family val="3"/>
        <charset val="128"/>
      </rPr>
      <t>心理職の訓練は、生涯続く継続学習を通した職業的成長のプロセスをささえるものである。</t>
    </r>
  </si>
  <si>
    <r>
      <rPr>
        <sz val="10"/>
        <rFont val="ＭＳ ゴシック"/>
        <family val="3"/>
        <charset val="128"/>
      </rPr>
      <t>心理職に必要とされる様々な技能（コンピテンシー）に基づいた訓練では、どのような科目が何時間加えられるべきか、カリキュラムの構成に重きが置かれている。</t>
    </r>
  </si>
  <si>
    <r>
      <rPr>
        <sz val="10"/>
        <rFont val="ＭＳ ゴシック"/>
        <family val="3"/>
        <charset val="128"/>
      </rPr>
      <t>自己課題を解決する方法について、適切でないものを</t>
    </r>
    <r>
      <rPr>
        <sz val="10"/>
        <rFont val="Arial"/>
        <family val="2"/>
      </rPr>
      <t>1</t>
    </r>
    <r>
      <rPr>
        <sz val="10"/>
        <rFont val="ＭＳ ゴシック"/>
        <family val="3"/>
        <charset val="128"/>
      </rPr>
      <t>つ選びなさい。</t>
    </r>
  </si>
  <si>
    <r>
      <rPr>
        <sz val="10"/>
        <rFont val="ＭＳ ゴシック"/>
        <family val="3"/>
        <charset val="128"/>
      </rPr>
      <t>エコマップを作成する。</t>
    </r>
  </si>
  <si>
    <r>
      <rPr>
        <sz val="10"/>
        <rFont val="ＭＳ ゴシック"/>
        <family val="3"/>
        <charset val="128"/>
      </rPr>
      <t>キャリアポートフォリオを作成する。</t>
    </r>
  </si>
  <si>
    <r>
      <rPr>
        <sz val="10"/>
        <rFont val="ＭＳ ゴシック"/>
        <family val="3"/>
        <charset val="128"/>
      </rPr>
      <t>スーパービジョンを受ける。</t>
    </r>
  </si>
  <si>
    <r>
      <rPr>
        <sz val="10"/>
        <rFont val="ＭＳ ゴシック"/>
        <family val="3"/>
        <charset val="128"/>
      </rPr>
      <t>教育分析を受ける。</t>
    </r>
  </si>
  <si>
    <r>
      <rPr>
        <sz val="10"/>
        <rFont val="ＭＳ ゴシック"/>
        <family val="3"/>
        <charset val="128"/>
      </rPr>
      <t>自己課題を解決する能力とその方法について、間違っているものを</t>
    </r>
    <r>
      <rPr>
        <sz val="10"/>
        <rFont val="Arial"/>
        <family val="2"/>
      </rPr>
      <t>1</t>
    </r>
    <r>
      <rPr>
        <sz val="10"/>
        <rFont val="ＭＳ ゴシック"/>
        <family val="3"/>
        <charset val="128"/>
      </rPr>
      <t>つ選びなさい。</t>
    </r>
  </si>
  <si>
    <r>
      <rPr>
        <sz val="10"/>
        <rFont val="ＭＳ ゴシック"/>
        <family val="3"/>
        <charset val="128"/>
      </rPr>
      <t>心理職のコンピテンシー</t>
    </r>
    <r>
      <rPr>
        <sz val="10"/>
        <rFont val="Arial"/>
        <family val="2"/>
      </rPr>
      <t>(</t>
    </r>
    <r>
      <rPr>
        <sz val="10"/>
        <rFont val="ＭＳ ゴシック"/>
        <family val="3"/>
        <charset val="128"/>
      </rPr>
      <t>技能）は、基盤コンピテンシー、機能コンピテンシー、職業的発達の</t>
    </r>
    <r>
      <rPr>
        <sz val="10"/>
        <rFont val="Arial"/>
        <family val="2"/>
      </rPr>
      <t>3</t>
    </r>
    <r>
      <rPr>
        <sz val="10"/>
        <rFont val="ＭＳ ゴシック"/>
        <family val="3"/>
        <charset val="128"/>
      </rPr>
      <t>つの次元からなる立方体モデルとして知られている。</t>
    </r>
  </si>
  <si>
    <r>
      <rPr>
        <sz val="10"/>
        <rFont val="ＭＳ ゴシック"/>
        <family val="3"/>
        <charset val="128"/>
      </rPr>
      <t>基盤コンピテンシーには、心理職に不可欠な姿勢、価値観、行動規範、倫理的姿勢等が含まれる。</t>
    </r>
  </si>
  <si>
    <r>
      <rPr>
        <sz val="10"/>
        <rFont val="ＭＳ ゴシック"/>
        <family val="3"/>
        <charset val="128"/>
      </rPr>
      <t>コンピテンシーの中核となるのは肯定的実践である。心理職は常に自らの能力と技能を信じ、自身の行った臨床活動を反省的に振り返ることなく、肯定的に考えていくことを重要視している。</t>
    </r>
  </si>
  <si>
    <r>
      <rPr>
        <sz val="10"/>
        <rFont val="ＭＳ ゴシック"/>
        <family val="3"/>
        <charset val="128"/>
      </rPr>
      <t>機能コンピテンシーは心理的アセスメントや介入、研究活動、アドボカシー等が含まれる。</t>
    </r>
  </si>
  <si>
    <r>
      <rPr>
        <sz val="10"/>
        <rFont val="ＭＳ ゴシック"/>
        <family val="3"/>
        <charset val="128"/>
      </rPr>
      <t>職業的発達は訓練と実践の水準を示す。</t>
    </r>
  </si>
  <si>
    <r>
      <rPr>
        <sz val="10"/>
        <rFont val="ＭＳ ゴシック"/>
        <family val="3"/>
        <charset val="128"/>
      </rPr>
      <t>臨床家の職業的成長プロセスについて述べたもののうち、正しいものを</t>
    </r>
    <r>
      <rPr>
        <sz val="10"/>
        <rFont val="Arial"/>
        <family val="2"/>
      </rPr>
      <t>2</t>
    </r>
    <r>
      <rPr>
        <sz val="10"/>
        <rFont val="ＭＳ ゴシック"/>
        <family val="3"/>
        <charset val="128"/>
      </rPr>
      <t xml:space="preserve">つ選べ。
</t>
    </r>
  </si>
  <si>
    <r>
      <t>Ronnestad</t>
    </r>
    <r>
      <rPr>
        <sz val="10"/>
        <rFont val="ＭＳ ゴシック"/>
        <family val="3"/>
        <charset val="128"/>
      </rPr>
      <t>と</t>
    </r>
    <r>
      <rPr>
        <sz val="10"/>
        <rFont val="Arial"/>
        <family val="2"/>
      </rPr>
      <t>Skovholt</t>
    </r>
    <r>
      <rPr>
        <sz val="10"/>
        <rFont val="ＭＳ ゴシック"/>
        <family val="3"/>
        <charset val="128"/>
      </rPr>
      <t>は、臨床心理学・カウンセリング心理学を学ぶ大学院生や臨床経験の異なるサイコセラピストにインタビューから、</t>
    </r>
    <r>
      <rPr>
        <sz val="10"/>
        <rFont val="Arial"/>
        <family val="2"/>
      </rPr>
      <t>8</t>
    </r>
    <r>
      <rPr>
        <sz val="10"/>
        <rFont val="ＭＳ ゴシック"/>
        <family val="3"/>
        <charset val="128"/>
      </rPr>
      <t>段階からなる一直線上の発達モデルを引き出した。それらは後に、明確に区切られた「段階」という表現から、より緩やかな「期」という表現に変えて、より簡潔な</t>
    </r>
    <r>
      <rPr>
        <sz val="10"/>
        <rFont val="Arial"/>
        <family val="2"/>
      </rPr>
      <t>6</t>
    </r>
    <r>
      <rPr>
        <sz val="10"/>
        <rFont val="ＭＳ ゴシック"/>
        <family val="3"/>
        <charset val="128"/>
      </rPr>
      <t>期モデルにまとめ直された。</t>
    </r>
  </si>
  <si>
    <r>
      <rPr>
        <sz val="10"/>
        <rFont val="ＭＳ ゴシック"/>
        <family val="3"/>
        <charset val="128"/>
      </rPr>
      <t>臨床家の職業的発達は、生涯続き、職業的自己と個人的自己がより高い統合を達成するプロセスといえる。</t>
    </r>
  </si>
  <si>
    <r>
      <t>Ronnestad</t>
    </r>
    <r>
      <rPr>
        <sz val="10"/>
        <rFont val="ＭＳ ゴシック"/>
        <family val="3"/>
        <charset val="128"/>
      </rPr>
      <t>と</t>
    </r>
    <r>
      <rPr>
        <sz val="10"/>
        <rFont val="Arial"/>
        <family val="2"/>
      </rPr>
      <t>Skovholt</t>
    </r>
    <r>
      <rPr>
        <sz val="10"/>
        <rFont val="ＭＳ ゴシック"/>
        <family val="3"/>
        <charset val="128"/>
      </rPr>
      <t>の発達モデルの第</t>
    </r>
    <r>
      <rPr>
        <sz val="10"/>
        <rFont val="Arial"/>
        <family val="2"/>
      </rPr>
      <t>6</t>
    </r>
    <r>
      <rPr>
        <sz val="10"/>
        <rFont val="ＭＳ ゴシック"/>
        <family val="3"/>
        <charset val="128"/>
      </rPr>
      <t>期ではである「熟練した専門家期」では、自分の人生においてすでに繰り返し体験し、今後起こることが予期される喪失に対する意識が強まり、職業に対する関心が薄れることもある。</t>
    </r>
  </si>
  <si>
    <r>
      <rPr>
        <sz val="10"/>
        <rFont val="ＭＳ ゴシック"/>
        <family val="3"/>
        <charset val="128"/>
      </rPr>
      <t>臨床家は、職業的に発達するにつれ、</t>
    </r>
    <r>
      <rPr>
        <sz val="10"/>
        <rFont val="Arial"/>
        <family val="2"/>
      </rPr>
      <t>1</t>
    </r>
    <r>
      <rPr>
        <sz val="10"/>
        <rFont val="ＭＳ ゴシック"/>
        <family val="3"/>
        <charset val="128"/>
      </rPr>
      <t>人</t>
    </r>
    <r>
      <rPr>
        <sz val="10"/>
        <rFont val="Arial"/>
        <family val="2"/>
      </rPr>
      <t>1</t>
    </r>
    <r>
      <rPr>
        <sz val="10"/>
        <rFont val="ＭＳ ゴシック"/>
        <family val="3"/>
        <charset val="128"/>
      </rPr>
      <t>人のクライエントとの最適な治療関係を築くことに注意向けるよりも、どれだけ特定の臨床家の理論モデルに忠実に治療できるかに注意を向けるようになっていく。</t>
    </r>
  </si>
  <si>
    <r>
      <t>Levitt</t>
    </r>
    <r>
      <rPr>
        <sz val="10"/>
        <rFont val="ＭＳ ゴシック"/>
        <family val="3"/>
        <charset val="128"/>
      </rPr>
      <t>らの熟練した臨床家へのインタビュー調査から、臨床家は臨床経験を積むに従って、臨床的判断のプロセスは自動化され、その機能が「巡航」状態になることが明らかにされた。</t>
    </r>
  </si>
  <si>
    <r>
      <t>2</t>
    </r>
    <r>
      <rPr>
        <sz val="10"/>
        <rFont val="ＭＳ ゴシック"/>
        <family val="3"/>
        <charset val="128"/>
      </rPr>
      <t>と</t>
    </r>
    <r>
      <rPr>
        <sz val="10"/>
        <rFont val="Arial"/>
        <family val="2"/>
      </rPr>
      <t>3</t>
    </r>
  </si>
  <si>
    <r>
      <rPr>
        <sz val="10"/>
        <rFont val="ＭＳ ゴシック"/>
        <family val="3"/>
        <charset val="128"/>
      </rPr>
      <t>心理職の職業的成長プロセスの研究である</t>
    </r>
    <r>
      <rPr>
        <sz val="10"/>
        <rFont val="Arial"/>
        <family val="2"/>
      </rPr>
      <t>Ronnestad</t>
    </r>
    <r>
      <rPr>
        <sz val="10"/>
        <rFont val="ＭＳ ゴシック"/>
        <family val="3"/>
        <charset val="128"/>
      </rPr>
      <t>と</t>
    </r>
    <r>
      <rPr>
        <sz val="10"/>
        <rFont val="Arial"/>
        <family val="2"/>
      </rPr>
      <t>Skovholt</t>
    </r>
    <r>
      <rPr>
        <sz val="10"/>
        <rFont val="ＭＳ ゴシック"/>
        <family val="3"/>
        <charset val="128"/>
      </rPr>
      <t>による臨床家の</t>
    </r>
    <r>
      <rPr>
        <sz val="10"/>
        <rFont val="Arial"/>
        <family val="2"/>
      </rPr>
      <t>6</t>
    </r>
    <r>
      <rPr>
        <sz val="10"/>
        <rFont val="ＭＳ ゴシック"/>
        <family val="3"/>
        <charset val="128"/>
      </rPr>
      <t>期発達モデルについて誤っているものを二つ選びなさい。</t>
    </r>
  </si>
  <si>
    <r>
      <rPr>
        <sz val="10"/>
        <rFont val="ＭＳ ゴシック"/>
        <family val="3"/>
        <charset val="128"/>
      </rPr>
      <t>初学期は専門的訓練を受けることへの熱意と自信が強い。すぐに使える理論やスキルを求め、現実の状況で実践し、さらに学習を進めていく。</t>
    </r>
  </si>
  <si>
    <r>
      <rPr>
        <sz val="10"/>
        <rFont val="ＭＳ ゴシック"/>
        <family val="3"/>
        <charset val="128"/>
      </rPr>
      <t>上級生期では一人前の専門家として機能することを目標とするため、間違いを恐れ、完璧主義的になりがちであり、教科書通りにこなそうとする。経験豊富な臨床家を理想として学びたい気持ちが強いため、特定の臨床家の理論モデルに固執することもある。</t>
    </r>
  </si>
  <si>
    <r>
      <rPr>
        <sz val="10"/>
        <rFont val="ＭＳ ゴシック"/>
        <family val="3"/>
        <charset val="128"/>
      </rPr>
      <t>初学者専門家期では、理論アプローチだけではなく、一人の個人としての自分が臨床活動に大きく影響していることを認め、臨床家としての自己と統合しようと試みる。一人一人のクライエントとの最適な治療関係を築くことに注意を向けるようになる。</t>
    </r>
  </si>
  <si>
    <r>
      <rPr>
        <sz val="10"/>
        <rFont val="ＭＳ ゴシック"/>
        <family val="3"/>
        <charset val="128"/>
      </rPr>
      <t>経験を積んだ専門家期では、様々な臨床経験を積み、さらに自身の理論モデルの理解を深めていく。治療関係の重要性を深く認めるだけでなく、理論や技法を画一的に使い、困難な状況に遭遇しても、落ち着いて対処できるようになる。</t>
    </r>
  </si>
  <si>
    <r>
      <rPr>
        <sz val="10"/>
        <rFont val="ＭＳ ゴシック"/>
        <family val="3"/>
        <charset val="128"/>
      </rPr>
      <t>熟練した専門家期では、職業的人生を振り返り、自身の臨床家としての力を現実的に認識し、もう一方で自身の限界も謙虚に受け入れる。様々な理論やモデルの発展と変化を長い間見てきたことから、専門的知識の真の発展に関して冷めた見方をすることも少なくない。</t>
    </r>
    <r>
      <rPr>
        <sz val="10"/>
        <rFont val="Arial"/>
        <family val="2"/>
      </rPr>
      <t xml:space="preserve">                                 </t>
    </r>
  </si>
  <si>
    <r>
      <t>1</t>
    </r>
    <r>
      <rPr>
        <sz val="10"/>
        <rFont val="ＭＳ ゴシック"/>
        <family val="3"/>
        <charset val="128"/>
      </rPr>
      <t>と</t>
    </r>
    <r>
      <rPr>
        <sz val="10"/>
        <rFont val="Arial"/>
        <family val="2"/>
      </rPr>
      <t>4</t>
    </r>
  </si>
  <si>
    <r>
      <rPr>
        <sz val="10"/>
        <rFont val="ＭＳ ゴシック"/>
        <family val="3"/>
        <charset val="128"/>
      </rPr>
      <t>生涯学習について述べているもののうち、正しいものを選べ。</t>
    </r>
  </si>
  <si>
    <r>
      <t>Lichtenberg</t>
    </r>
    <r>
      <rPr>
        <sz val="10"/>
        <rFont val="ＭＳ ゴシック"/>
        <family val="3"/>
        <charset val="128"/>
      </rPr>
      <t>と</t>
    </r>
    <r>
      <rPr>
        <sz val="10"/>
        <rFont val="Arial"/>
        <family val="2"/>
      </rPr>
      <t>Goodyear</t>
    </r>
    <r>
      <rPr>
        <sz val="10"/>
        <rFont val="ＭＳ ゴシック"/>
        <family val="3"/>
        <charset val="128"/>
      </rPr>
      <t>は、生涯学習を、個人が知識、価値観、スキル、理解を職業的人生を通して身につけ、それらを自信と創造性、喜びをもってすべての役割や状況、環境において応用できるように、刺激し、エンパワーメントする継続的で支持的なプロセスと定義している。それらは一般的に継続学習と呼ばれる。</t>
    </r>
  </si>
  <si>
    <r>
      <rPr>
        <sz val="10"/>
        <rFont val="ＭＳ ゴシック"/>
        <family val="3"/>
        <charset val="128"/>
      </rPr>
      <t>フォーマルな継続学習は、専門誌や専門書を読んだりすることが顕著な例であり、講師や明確な枠組みがないままに行われ、単位なども計算されない。</t>
    </r>
  </si>
  <si>
    <r>
      <rPr>
        <sz val="10"/>
        <rFont val="ＭＳ ゴシック"/>
        <family val="3"/>
        <charset val="128"/>
      </rPr>
      <t>インフォーマルな継続学習は、心理職の業務を行うことが結果的に学習となっている場合を指す。例えば、授業を教えること、専門団体の委員などを務めること、ワークショップの講師を務めることなどである。これらの学習も、評価や単位などがない。</t>
    </r>
  </si>
  <si>
    <r>
      <rPr>
        <sz val="10"/>
        <rFont val="ＭＳ ゴシック"/>
        <family val="3"/>
        <charset val="128"/>
      </rPr>
      <t>偶発的学習は、専門団体によって正規の研修として位置づけられており、専門家は受講生として受講し、その学習効果は、満足度やテストなどの形によって評価される。</t>
    </r>
  </si>
  <si>
    <r>
      <rPr>
        <sz val="10"/>
        <rFont val="ＭＳ ゴシック"/>
        <family val="3"/>
        <charset val="128"/>
      </rPr>
      <t>ノンフォーマルな学習は、心理職の者が受講生の立場におかれるが正規の単位や評価が与えられないものである。例えば、大学の講演会やシンポジウムや職場の事例検討会に出席することである。</t>
    </r>
  </si>
  <si>
    <r>
      <rPr>
        <sz val="10"/>
        <rFont val="ＭＳ ゴシック"/>
        <family val="3"/>
        <charset val="128"/>
      </rPr>
      <t>病院には、一般病院、特定機能病院、地域医療支援病院、臨床研究中核病院、精神病院、結核病院がある。</t>
    </r>
  </si>
  <si>
    <r>
      <rPr>
        <sz val="10"/>
        <rFont val="ＭＳ ゴシック"/>
        <family val="3"/>
        <charset val="128"/>
      </rPr>
      <t>医療計画制度：国及び地方公共団体は、「国民に良質かつ適切な医療を効率的に提供する体制が確保されるよう努められなければならない」との規定により、都道府県が各々の医療計画に基づいて、医師、歯科医師、薬剤師、看護師などを確保し、通常の医療のほか、救急医療・災害医療・へき地医療・周産期医療・小児医療・在宅医療が適切に実施する責任を有する。</t>
    </r>
  </si>
  <si>
    <r>
      <rPr>
        <sz val="10"/>
        <rFont val="ＭＳ ゴシック"/>
        <family val="3"/>
        <charset val="128"/>
      </rPr>
      <t>特定機能病院とは、高度の医療の提供、高度の医療技術の開発及び高度の医療に関する研修を実施する能力等を備えた病院について、都道府県知事が個別に承認するものである。</t>
    </r>
  </si>
  <si>
    <r>
      <rPr>
        <sz val="10"/>
        <rFont val="ＭＳ ゴシック"/>
        <family val="3"/>
        <charset val="128"/>
      </rPr>
      <t>市町村は、医療機関に関する医療機能情報を集約し、住民に提供する</t>
    </r>
  </si>
  <si>
    <r>
      <rPr>
        <sz val="10"/>
        <rFont val="ＭＳ ゴシック"/>
        <family val="3"/>
        <charset val="128"/>
      </rPr>
      <t>退院療養計画書には、患者の退院後の療養に必要な保健医療または福祉サービスに関する事項が記載されている</t>
    </r>
  </si>
  <si>
    <r>
      <rPr>
        <sz val="10"/>
        <rFont val="ＭＳ ゴシック"/>
        <family val="3"/>
        <charset val="128"/>
      </rPr>
      <t>入院診療計画書には、リハビリテーションに関する事項は含まれていない</t>
    </r>
  </si>
  <si>
    <r>
      <rPr>
        <sz val="10"/>
        <rFont val="ＭＳ ゴシック"/>
        <family val="3"/>
        <charset val="128"/>
      </rPr>
      <t>医療に係る安全管理のための委員会の開催は、無床診療所にも義務付けされている</t>
    </r>
  </si>
  <si>
    <r>
      <rPr>
        <sz val="10"/>
        <rFont val="ＭＳ ゴシック"/>
        <family val="3"/>
        <charset val="128"/>
      </rPr>
      <t>医療計画における医療の確保に必要な事業の中に、災害時における医療は含まれていない</t>
    </r>
  </si>
  <si>
    <r>
      <rPr>
        <sz val="10"/>
        <rFont val="ＭＳ ゴシック"/>
        <family val="3"/>
        <charset val="128"/>
      </rPr>
      <t>病院又は診療所の管理者は、入院時の治療計画の書面の作成および交付を口頭での説明に代えることができる</t>
    </r>
  </si>
  <si>
    <r>
      <rPr>
        <sz val="10"/>
        <rFont val="ＭＳ ゴシック"/>
        <family val="3"/>
        <charset val="128"/>
      </rPr>
      <t>市町村は、地域における現在の医療提供体制の把握と将来の医療需要の推計を勘案し、地域医療構想を策定することができる。</t>
    </r>
  </si>
  <si>
    <r>
      <rPr>
        <sz val="10"/>
        <rFont val="ＭＳ ゴシック"/>
        <family val="3"/>
        <charset val="128"/>
      </rPr>
      <t>病院、診療所、助産所の管理者は、医療事故が発生した場合には、医療事故調査・支援センターに報告しなければならない</t>
    </r>
  </si>
  <si>
    <r>
      <rPr>
        <sz val="10"/>
        <rFont val="ＭＳ ゴシック"/>
        <family val="3"/>
        <charset val="128"/>
      </rPr>
      <t>日本の医療保険制度は、社会保険方式を基本としつつ、皆保険を維持するために公費が投入されている。</t>
    </r>
  </si>
  <si>
    <r>
      <rPr>
        <sz val="10"/>
        <rFont val="ＭＳ ゴシック"/>
        <family val="3"/>
        <charset val="128"/>
      </rPr>
      <t>主な保険の種類は、国民健康保険、被用者保険、後期高齢者医療制度に大別される。</t>
    </r>
  </si>
  <si>
    <r>
      <rPr>
        <sz val="10"/>
        <rFont val="ＭＳ ゴシック"/>
        <family val="3"/>
        <charset val="128"/>
      </rPr>
      <t>審査支払機関は、保険医療機関に対してレセプトを審査して診療報酬を支払い、医療保険者へ支払を請求する。</t>
    </r>
  </si>
  <si>
    <r>
      <rPr>
        <sz val="10"/>
        <rFont val="ＭＳ ゴシック"/>
        <family val="3"/>
        <charset val="128"/>
      </rPr>
      <t>保険医療機関および保険医は厚生労働省の定める療養担当規則に従わなければならない。</t>
    </r>
  </si>
  <si>
    <r>
      <rPr>
        <sz val="10"/>
        <rFont val="ＭＳ ゴシック"/>
        <family val="3"/>
        <charset val="128"/>
      </rPr>
      <t>地域保健法に関する記述として適切ではないものを一つ選びなさい．</t>
    </r>
  </si>
  <si>
    <r>
      <rPr>
        <sz val="10"/>
        <rFont val="ＭＳ ゴシック"/>
        <family val="3"/>
        <charset val="128"/>
      </rPr>
      <t>保健所は，健康相談，保健指導，健康診査など，地域保健に関する事業を地域住民に行うための施設である．</t>
    </r>
  </si>
  <si>
    <r>
      <rPr>
        <sz val="10"/>
        <rFont val="ＭＳ ゴシック"/>
        <family val="3"/>
        <charset val="128"/>
      </rPr>
      <t>地方衛生研究所は，公衆衛生の向上のために各種試験，検査や調査研究，研修指導を行う機関である．</t>
    </r>
  </si>
  <si>
    <r>
      <rPr>
        <sz val="10"/>
        <rFont val="ＭＳ ゴシック"/>
        <family val="3"/>
        <charset val="128"/>
      </rPr>
      <t>地域保健法の前身は保健所法である．</t>
    </r>
  </si>
  <si>
    <r>
      <rPr>
        <sz val="10"/>
        <rFont val="ＭＳ ゴシック"/>
        <family val="3"/>
        <charset val="128"/>
      </rPr>
      <t>市町村保健センターは健康相談，保健指導，健康診査などを地域住民に行うための施設である．</t>
    </r>
  </si>
  <si>
    <r>
      <rPr>
        <sz val="10"/>
        <rFont val="ＭＳ ゴシック"/>
        <family val="3"/>
        <charset val="128"/>
      </rPr>
      <t>地域保健法の中には対人保健として，健康増進法，精神保健福祉法，がん対策基本法などがある．</t>
    </r>
  </si>
  <si>
    <r>
      <rPr>
        <sz val="10"/>
        <rFont val="ＭＳ ゴシック"/>
        <family val="3"/>
        <charset val="128"/>
      </rPr>
      <t>保健所が行うメンタルヘルスの相談では、精神障害者保健福祉手帳所持者は対象外である</t>
    </r>
  </si>
  <si>
    <r>
      <rPr>
        <sz val="10"/>
        <rFont val="ＭＳ ゴシック"/>
        <family val="3"/>
        <charset val="128"/>
      </rPr>
      <t>保健所における対人保健分野の業務として、エイズに関する個別カウンセリング事業がある</t>
    </r>
  </si>
  <si>
    <r>
      <rPr>
        <sz val="10"/>
        <rFont val="ＭＳ ゴシック"/>
        <family val="3"/>
        <charset val="128"/>
      </rPr>
      <t>保健所は、「感染症法」に基づき、結核患者の発生届を受理した場合は、治療にあたることが義務付けられている</t>
    </r>
  </si>
  <si>
    <r>
      <rPr>
        <sz val="10"/>
        <rFont val="ＭＳ ゴシック"/>
        <family val="3"/>
        <charset val="128"/>
      </rPr>
      <t>都道府県が設置する保健所の所管区域は、医療法が規定する二次医療圏と一致する</t>
    </r>
  </si>
  <si>
    <r>
      <rPr>
        <sz val="10"/>
        <rFont val="ＭＳ ゴシック"/>
        <family val="3"/>
        <charset val="128"/>
      </rPr>
      <t>保健所は、母子保健法に基づき母子健康手帳を交付する</t>
    </r>
  </si>
  <si>
    <r>
      <rPr>
        <sz val="10"/>
        <rFont val="ＭＳ ゴシック"/>
        <family val="3"/>
        <charset val="128"/>
      </rPr>
      <t>保健所は疾病の予防、衛生の向上など地域住民の健康の保持増進に関する業務を行う機関であり、保健所法により、都道府県、指定都市、中核市、特別区などに設置されている。</t>
    </r>
  </si>
  <si>
    <r>
      <rPr>
        <sz val="10"/>
        <rFont val="ＭＳ ゴシック"/>
        <family val="3"/>
        <charset val="128"/>
      </rPr>
      <t>乳幼児健康診査は、地域保健法の規定により市町村が乳幼児に対して行う健康診査である。</t>
    </r>
  </si>
  <si>
    <r>
      <rPr>
        <sz val="10"/>
        <rFont val="ＭＳ ゴシック"/>
        <family val="3"/>
        <charset val="128"/>
      </rPr>
      <t>精神保健福祉法について不適切なものを一つ選びなさい．</t>
    </r>
  </si>
  <si>
    <r>
      <rPr>
        <sz val="10"/>
        <rFont val="ＭＳ ゴシック"/>
        <family val="3"/>
        <charset val="128"/>
      </rPr>
      <t>任意入院が行えない場合，精神保健指定医による診察と保護者による同意に基づいて本人の意志によらず精神科病院に非自発的に入院させる制度を医療保護入院という．</t>
    </r>
  </si>
  <si>
    <r>
      <t>2</t>
    </r>
    <r>
      <rPr>
        <sz val="10"/>
        <rFont val="ＭＳ ゴシック"/>
        <family val="3"/>
        <charset val="128"/>
      </rPr>
      <t>名以上の精神保健指定医の診察を経て，自傷・他害のおそれがある精神障害者を都道府県知事の権限において入院させる制度のことを措置入院という．</t>
    </r>
  </si>
  <si>
    <r>
      <rPr>
        <sz val="10"/>
        <rFont val="ＭＳ ゴシック"/>
        <family val="3"/>
        <charset val="128"/>
      </rPr>
      <t>精神医療審査会は、精神科病院に入院した障害者の人権擁護、適切な医療及び保護の確保を目的とした審査機関であって厚生労働省に設置されている。</t>
    </r>
  </si>
  <si>
    <r>
      <rPr>
        <sz val="10"/>
        <rFont val="ＭＳ ゴシック"/>
        <family val="3"/>
        <charset val="128"/>
      </rPr>
      <t>精神保健福祉法に定められている入院形態のうち、正しいものを一つ選びなさい。</t>
    </r>
  </si>
  <si>
    <r>
      <rPr>
        <sz val="10"/>
        <rFont val="ＭＳ ゴシック"/>
        <family val="3"/>
        <charset val="128"/>
      </rPr>
      <t>措置入院は、自傷他害のおそれがある精神障害者を警察署長の権限で精神科病院に入院させることができる。</t>
    </r>
  </si>
  <si>
    <r>
      <rPr>
        <sz val="10"/>
        <rFont val="ＭＳ ゴシック"/>
        <family val="3"/>
        <charset val="128"/>
      </rPr>
      <t>医療保護入院は、本人より入院の同意が得られない場合に、精神科病院の管理者の判断で入院させることができる。</t>
    </r>
  </si>
  <si>
    <r>
      <rPr>
        <sz val="10"/>
        <rFont val="ＭＳ ゴシック"/>
        <family val="3"/>
        <charset val="128"/>
      </rPr>
      <t>医療保護入院は、家族等がいない場合、居住地を管轄する都道府県知事の同意により、入院させることができる。</t>
    </r>
  </si>
  <si>
    <r>
      <rPr>
        <sz val="10"/>
        <rFont val="ＭＳ ゴシック"/>
        <family val="3"/>
        <charset val="128"/>
      </rPr>
      <t>精神科病院の管理者は、精神障害者を入院させる場合、本人の同意に基づいて入院が行われるよう努めなければならない。</t>
    </r>
  </si>
  <si>
    <r>
      <t>2</t>
    </r>
    <r>
      <rPr>
        <sz val="10"/>
        <rFont val="ＭＳ ゴシック"/>
        <family val="3"/>
        <charset val="128"/>
      </rPr>
      <t>対象者には一人娘がいることがわかり，担当者が連絡を取るも繋がらなかった。すぐに入院治療が必要と考えられるが，この場合の入院形態としてどれが最も適切と考えられるか一つ選びなさい。</t>
    </r>
  </si>
  <si>
    <r>
      <rPr>
        <sz val="10"/>
        <rFont val="ＭＳ ゴシック"/>
        <family val="3"/>
        <charset val="128"/>
      </rPr>
      <t>措置入院</t>
    </r>
  </si>
  <si>
    <r>
      <rPr>
        <sz val="10"/>
        <rFont val="ＭＳ ゴシック"/>
        <family val="3"/>
        <charset val="128"/>
      </rPr>
      <t>応急入院</t>
    </r>
  </si>
  <si>
    <r>
      <rPr>
        <sz val="10"/>
        <rFont val="ＭＳ ゴシック"/>
        <family val="3"/>
        <charset val="128"/>
      </rPr>
      <t>任意入院</t>
    </r>
  </si>
  <si>
    <r>
      <rPr>
        <sz val="10"/>
        <rFont val="ＭＳ ゴシック"/>
        <family val="3"/>
        <charset val="128"/>
      </rPr>
      <t>一般入院</t>
    </r>
  </si>
  <si>
    <r>
      <rPr>
        <sz val="10"/>
        <rFont val="ＭＳ ゴシック"/>
        <family val="3"/>
        <charset val="128"/>
      </rPr>
      <t>医療保護入院</t>
    </r>
  </si>
  <si>
    <r>
      <t>2013</t>
    </r>
    <r>
      <rPr>
        <sz val="10"/>
        <rFont val="ＭＳ ゴシック"/>
        <family val="3"/>
        <charset val="128"/>
      </rPr>
      <t>年の精神保健福祉法の改正により、保護者制度が廃止され、医療保護入院における要件は「保護者同意」から「家族等のうちいずれかの者の同意」へと変更された。</t>
    </r>
  </si>
  <si>
    <r>
      <rPr>
        <sz val="10"/>
        <rFont val="ＭＳ ゴシック"/>
        <family val="3"/>
        <charset val="128"/>
      </rPr>
      <t>精神障害者保健福祉手帳について、正しいものを一つ選びなさい。</t>
    </r>
  </si>
  <si>
    <r>
      <rPr>
        <sz val="10"/>
        <rFont val="ＭＳ ゴシック"/>
        <family val="3"/>
        <charset val="128"/>
      </rPr>
      <t>精神障害者は、厚生労働省令で定める書類を添えて、その居住地の市町村長に精神障害者保健福祉手帳の交付を申請することができる。</t>
    </r>
  </si>
  <si>
    <r>
      <rPr>
        <sz val="10"/>
        <rFont val="ＭＳ ゴシック"/>
        <family val="3"/>
        <charset val="128"/>
      </rPr>
      <t>精神障害者保健福祉手帳申請のための診断書作成は、全て指定医を中心とした精神科医が行わねばならない。</t>
    </r>
  </si>
  <si>
    <r>
      <rPr>
        <sz val="10"/>
        <rFont val="ＭＳ ゴシック"/>
        <family val="3"/>
        <charset val="128"/>
      </rPr>
      <t>精神障害者保健福祉手帳の交付により、所得税や住民税の障害者控除、公共交通機関の運賃の割引などを受けることができる。</t>
    </r>
  </si>
  <si>
    <r>
      <rPr>
        <sz val="10"/>
        <rFont val="ＭＳ ゴシック"/>
        <family val="3"/>
        <charset val="128"/>
      </rPr>
      <t>精神障害者保健福祉手帳の交付を受けた者は、毎年精神障害の状態にあることについて、認定を受けなければならない。</t>
    </r>
  </si>
  <si>
    <r>
      <rPr>
        <sz val="10"/>
        <rFont val="ＭＳ ゴシック"/>
        <family val="3"/>
        <charset val="128"/>
      </rPr>
      <t>精神障害者福祉手帳について、正しいものを選びなさい。</t>
    </r>
  </si>
  <si>
    <r>
      <rPr>
        <sz val="10"/>
        <rFont val="ＭＳ ゴシック"/>
        <family val="3"/>
        <charset val="128"/>
      </rPr>
      <t>日常や社会生活に支障がなくても、対象となる疾患を有していれば、該当者とされる。</t>
    </r>
  </si>
  <si>
    <r>
      <rPr>
        <sz val="10"/>
        <rFont val="ＭＳ ゴシック"/>
        <family val="3"/>
        <charset val="128"/>
      </rPr>
      <t>申請書のための診断書は指定医を中心とした精神科医が作成することが原則である。</t>
    </r>
  </si>
  <si>
    <r>
      <rPr>
        <sz val="10"/>
        <rFont val="ＭＳ ゴシック"/>
        <family val="3"/>
        <charset val="128"/>
      </rPr>
      <t>交付の申請は市町村窓口に行う。</t>
    </r>
  </si>
  <si>
    <r>
      <rPr>
        <sz val="10"/>
        <rFont val="ＭＳ ゴシック"/>
        <family val="3"/>
        <charset val="128"/>
      </rPr>
      <t>一度取得すると、再認定の必要はない。</t>
    </r>
  </si>
  <si>
    <r>
      <rPr>
        <sz val="10"/>
        <rFont val="ＭＳ ゴシック"/>
        <family val="3"/>
        <charset val="128"/>
      </rPr>
      <t>心神喪失者等医療観察法について、適切でないものを一つ選びなさい。</t>
    </r>
  </si>
  <si>
    <r>
      <rPr>
        <sz val="10"/>
        <rFont val="ＭＳ ゴシック"/>
        <family val="3"/>
        <charset val="128"/>
      </rPr>
      <t>心神喪失とは、精神の障害により事物の理非善悪を弁識する能力またはその弁識に従って行動する能力のない状態をいう。</t>
    </r>
  </si>
  <si>
    <r>
      <rPr>
        <sz val="10"/>
        <rFont val="ＭＳ ゴシック"/>
        <family val="3"/>
        <charset val="128"/>
      </rPr>
      <t>心神喪失などの状態で、殺人、傷害、放火などの重大な他害行為を行った者に対し、継続的かつ適切な医療とその確保のために、必要な観察および指導を行う。</t>
    </r>
  </si>
  <si>
    <r>
      <rPr>
        <sz val="10"/>
        <rFont val="ＭＳ ゴシック"/>
        <family val="3"/>
        <charset val="128"/>
      </rPr>
      <t>入院決定を受けた対象者は、国や都道府県が開設する指定入院医療機関に入院し、多職種協働チームによる医療の提供を受ける。</t>
    </r>
  </si>
  <si>
    <r>
      <rPr>
        <sz val="10"/>
        <rFont val="ＭＳ ゴシック"/>
        <family val="3"/>
        <charset val="128"/>
      </rPr>
      <t>入院治療は矯正施設で行う</t>
    </r>
  </si>
  <si>
    <r>
      <rPr>
        <sz val="10"/>
        <rFont val="ＭＳ ゴシック"/>
        <family val="3"/>
        <charset val="128"/>
      </rPr>
      <t>対象者の社会復帰を目的とする</t>
    </r>
  </si>
  <si>
    <r>
      <rPr>
        <sz val="10"/>
        <rFont val="ＭＳ ゴシック"/>
        <family val="3"/>
        <charset val="128"/>
      </rPr>
      <t>対象行為に重大な自傷行為も含まれる</t>
    </r>
  </si>
  <si>
    <r>
      <rPr>
        <sz val="10"/>
        <rFont val="ＭＳ ゴシック"/>
        <family val="3"/>
        <charset val="128"/>
      </rPr>
      <t>対象者の入院等は、家庭裁判所で行われる審判で決定する</t>
    </r>
  </si>
  <si>
    <r>
      <rPr>
        <sz val="10"/>
        <rFont val="ＭＳ ゴシック"/>
        <family val="3"/>
        <charset val="128"/>
      </rPr>
      <t>入院中に行動制限を行うときは、家庭裁判所に報告しなければならない</t>
    </r>
  </si>
  <si>
    <r>
      <rPr>
        <sz val="10"/>
        <rFont val="ＭＳ ゴシック"/>
        <family val="3"/>
        <charset val="128"/>
      </rPr>
      <t>指定入院医療機関は、都道府県知事より指定される。</t>
    </r>
  </si>
  <si>
    <r>
      <rPr>
        <sz val="10"/>
        <rFont val="ＭＳ ゴシック"/>
        <family val="3"/>
        <charset val="128"/>
      </rPr>
      <t>入院先は、指定入院医療機関の中から付添人が決定する。</t>
    </r>
  </si>
  <si>
    <r>
      <rPr>
        <sz val="10"/>
        <rFont val="ＭＳ ゴシック"/>
        <family val="3"/>
        <charset val="128"/>
      </rPr>
      <t>指定医療機関の管理者は、地方裁判所の長と連携を図り、社会復帰に関する相談、援助などを行う</t>
    </r>
  </si>
  <si>
    <r>
      <rPr>
        <sz val="10"/>
        <rFont val="ＭＳ ゴシック"/>
        <family val="3"/>
        <charset val="128"/>
      </rPr>
      <t>入院中の外出、外泊は外部評価会議の承認が必要である</t>
    </r>
  </si>
  <si>
    <r>
      <rPr>
        <sz val="10"/>
        <rFont val="ＭＳ ゴシック"/>
        <family val="3"/>
        <charset val="128"/>
      </rPr>
      <t>指定入院医療機関の管理者の申請による退院は、地方裁判所の審判により決定する</t>
    </r>
  </si>
  <si>
    <r>
      <rPr>
        <sz val="10"/>
        <rFont val="ＭＳ ゴシック"/>
        <family val="3"/>
        <charset val="128"/>
      </rPr>
      <t>厚生労働大臣</t>
    </r>
  </si>
  <si>
    <r>
      <rPr>
        <sz val="10"/>
        <rFont val="ＭＳ ゴシック"/>
        <family val="3"/>
        <charset val="128"/>
      </rPr>
      <t>法務大臣</t>
    </r>
  </si>
  <si>
    <r>
      <rPr>
        <sz val="10"/>
        <rFont val="ＭＳ ゴシック"/>
        <family val="3"/>
        <charset val="128"/>
      </rPr>
      <t>都道府県知事</t>
    </r>
  </si>
  <si>
    <r>
      <rPr>
        <sz val="10"/>
        <rFont val="ＭＳ ゴシック"/>
        <family val="3"/>
        <charset val="128"/>
      </rPr>
      <t>地方裁判所長</t>
    </r>
  </si>
  <si>
    <r>
      <rPr>
        <sz val="10"/>
        <rFont val="ＭＳ ゴシック"/>
        <family val="3"/>
        <charset val="128"/>
      </rPr>
      <t>保護観察所長</t>
    </r>
  </si>
  <si>
    <r>
      <rPr>
        <sz val="10"/>
        <rFont val="ＭＳ ゴシック"/>
        <family val="3"/>
        <charset val="128"/>
      </rPr>
      <t>入院によらない処遇が決定されると、医療機関への通院は対象者の自己判断に任される</t>
    </r>
  </si>
  <si>
    <r>
      <rPr>
        <sz val="10"/>
        <rFont val="ＭＳ ゴシック"/>
        <family val="3"/>
        <charset val="128"/>
      </rPr>
      <t>精神保健観察の期間は、精神保健参与員が対象者の通院医療機関への通院指導や生活環境の調整等を行う</t>
    </r>
  </si>
  <si>
    <r>
      <t>2013</t>
    </r>
    <r>
      <rPr>
        <sz val="10"/>
        <rFont val="ＭＳ ゴシック"/>
        <family val="3"/>
        <charset val="128"/>
      </rPr>
      <t>年の「精神保健福祉法」の改正で保護者制度が廃止されたことを受けて、「医療観察法」の保護者の規定は削除された</t>
    </r>
  </si>
  <si>
    <r>
      <rPr>
        <sz val="10"/>
        <rFont val="ＭＳ ゴシック"/>
        <family val="3"/>
        <charset val="128"/>
      </rPr>
      <t>初回審判から処遇終了までの審判は、地方裁判所によって決定される</t>
    </r>
  </si>
  <si>
    <r>
      <rPr>
        <sz val="10"/>
        <rFont val="ＭＳ ゴシック"/>
        <family val="3"/>
        <charset val="128"/>
      </rPr>
      <t>心神喪失又は心神耗弱の状態で、重大な他害行為を行った人に対して、適切な医療を提供し、再犯防止を図り、社会復帰を促進することを目的とした制度である。</t>
    </r>
  </si>
  <si>
    <r>
      <rPr>
        <sz val="10"/>
        <rFont val="ＭＳ ゴシック"/>
        <family val="3"/>
        <charset val="128"/>
      </rPr>
      <t>退院の決定は、対象者、対象者の保護者、指定入院医療機関からの申し立てに基づき厚生労働大臣が行う。</t>
    </r>
  </si>
  <si>
    <r>
      <rPr>
        <sz val="10"/>
        <rFont val="ＭＳ ゴシック"/>
        <family val="3"/>
        <charset val="128"/>
      </rPr>
      <t xml:space="preserve">通院期間中においては、保護観察所が中心となり地域処遇に携わる関係機関と連携し処遇実施計画を策定、保護観察官が観察・指導を行う。
</t>
    </r>
  </si>
  <si>
    <r>
      <rPr>
        <sz val="10"/>
        <rFont val="ＭＳ ゴシック"/>
        <family val="3"/>
        <charset val="128"/>
      </rPr>
      <t>医療倫理に関する記述のうち、適切ではないものを一つ選びなさい。</t>
    </r>
  </si>
  <si>
    <r>
      <rPr>
        <sz val="10"/>
        <rFont val="ＭＳ ゴシック"/>
        <family val="3"/>
        <charset val="128"/>
      </rPr>
      <t>インフォームドコンセントは、医療倫理の基本四原則の中で「自立尊重原則」に基づく。</t>
    </r>
  </si>
  <si>
    <r>
      <rPr>
        <sz val="10"/>
        <rFont val="ＭＳ ゴシック"/>
        <family val="3"/>
        <charset val="128"/>
      </rPr>
      <t>患者の権利はＷＭＡリスボン宣言において定義されている。</t>
    </r>
  </si>
  <si>
    <r>
      <rPr>
        <sz val="10"/>
        <rFont val="ＭＳ ゴシック"/>
        <family val="3"/>
        <charset val="128"/>
      </rPr>
      <t>事例の個別性を重視した治療行為は科学的な効果を示すことができないため、ＥＢＭに基づく治療とは言えない。</t>
    </r>
  </si>
  <si>
    <r>
      <rPr>
        <sz val="10"/>
        <rFont val="ＭＳ ゴシック"/>
        <family val="3"/>
        <charset val="128"/>
      </rPr>
      <t>治療方針の決定には専門的な知識を要するため、患者に十分な説明を行い医療者と患者が共同で意思決定できる環境を作る必要がある。</t>
    </r>
  </si>
  <si>
    <r>
      <rPr>
        <sz val="10"/>
        <rFont val="ＭＳ ゴシック"/>
        <family val="3"/>
        <charset val="128"/>
      </rPr>
      <t>医療倫理の基本四原則に関連する記述として、適切ではないものを一つ選びなさい。</t>
    </r>
  </si>
  <si>
    <r>
      <rPr>
        <sz val="10"/>
        <rFont val="ＭＳ ゴシック"/>
        <family val="3"/>
        <charset val="128"/>
      </rPr>
      <t>守秘情報を保護することは、自律尊重原則に基づいた行為である。</t>
    </r>
  </si>
  <si>
    <r>
      <t>Jonsen</t>
    </r>
    <r>
      <rPr>
        <sz val="10"/>
        <rFont val="ＭＳ ゴシック"/>
        <family val="3"/>
        <charset val="128"/>
      </rPr>
      <t>の四分割表における医学的適応の記述は、善行原則に関連することが多い。</t>
    </r>
  </si>
  <si>
    <r>
      <rPr>
        <sz val="10"/>
        <rFont val="ＭＳ ゴシック"/>
        <family val="3"/>
        <charset val="128"/>
      </rPr>
      <t>倫理的問題を検討する場合、どのような価値観が不明確であるのか、どのように対立しているのかを明らかにする必要がある。</t>
    </r>
  </si>
  <si>
    <r>
      <rPr>
        <sz val="10"/>
        <rFont val="ＭＳ ゴシック"/>
        <family val="3"/>
        <charset val="128"/>
      </rPr>
      <t>医療者が最も医学的に適切で患者にとって利益が多いと思われる治療行為を行うことは、正義原則に基づく行為である。</t>
    </r>
  </si>
  <si>
    <r>
      <rPr>
        <sz val="10"/>
        <rFont val="ＭＳ ゴシック"/>
        <family val="3"/>
        <charset val="128"/>
      </rPr>
      <t>患者にできるだけ苦痛を与えないように配慮することは、無危害原則に基づく行為である。</t>
    </r>
  </si>
  <si>
    <r>
      <rPr>
        <sz val="10"/>
        <rFont val="ＭＳ ゴシック"/>
        <family val="3"/>
        <charset val="128"/>
      </rPr>
      <t>病院内の医療安全活動について、適切でないものを一つ選びなさい。</t>
    </r>
  </si>
  <si>
    <r>
      <rPr>
        <sz val="10"/>
        <rFont val="ＭＳ ゴシック"/>
        <family val="3"/>
        <charset val="128"/>
      </rPr>
      <t>発生した事故は、その日勤務している現場の職員のみで解決する。</t>
    </r>
  </si>
  <si>
    <r>
      <rPr>
        <sz val="10"/>
        <rFont val="ＭＳ ゴシック"/>
        <family val="3"/>
        <charset val="128"/>
      </rPr>
      <t>インシデントやアクシデントの報告を分析して、問題を抽出する。</t>
    </r>
  </si>
  <si>
    <r>
      <rPr>
        <sz val="10"/>
        <rFont val="ＭＳ ゴシック"/>
        <family val="3"/>
        <charset val="128"/>
      </rPr>
      <t>事故につながりやすい業務上の要因を分析して、改善するよう努める。</t>
    </r>
  </si>
  <si>
    <r>
      <rPr>
        <sz val="10"/>
        <rFont val="ＭＳ ゴシック"/>
        <family val="3"/>
        <charset val="128"/>
      </rPr>
      <t>医療機関内には、医療安全管理室等の組織を構成して、事前予防や事故防止に向けて活動している。</t>
    </r>
  </si>
  <si>
    <r>
      <rPr>
        <sz val="10"/>
        <rFont val="ＭＳ ゴシック"/>
        <family val="3"/>
        <charset val="128"/>
      </rPr>
      <t>異なる職種間で、事故に関する情報を共有するシステムを作り、医療チームとして対応する。</t>
    </r>
  </si>
  <si>
    <r>
      <rPr>
        <sz val="10"/>
        <rFont val="ＭＳ ゴシック"/>
        <family val="3"/>
        <charset val="128"/>
      </rPr>
      <t>日本の成年後見制度では、後見人、保佐人、補助人に手術など侵襲性のある医療行為に関する同意権が付与されている</t>
    </r>
  </si>
  <si>
    <r>
      <rPr>
        <sz val="10"/>
        <rFont val="ＭＳ ゴシック"/>
        <family val="3"/>
        <charset val="128"/>
      </rPr>
      <t>世界医師会リスボン宣言では、患者が意識不明の場合、法的権限のある代理人からインフォームドコンセントを得る必要はないとされている</t>
    </r>
  </si>
  <si>
    <r>
      <rPr>
        <sz val="10"/>
        <rFont val="ＭＳ ゴシック"/>
        <family val="3"/>
        <charset val="128"/>
      </rPr>
      <t>世界医師会リスボン宣言では、情報が患者の生命、健康に著しい危険をもたらす恐れがあると信ずるべき十分な理由がある場合は、その情報を患者に与えなくてもよいとされている</t>
    </r>
  </si>
  <si>
    <r>
      <rPr>
        <sz val="10"/>
        <rFont val="ＭＳ ゴシック"/>
        <family val="3"/>
        <charset val="128"/>
      </rPr>
      <t>患者は、治療の重要局面においては、混乱を防ぐために他の医師の意見を求めることはできない</t>
    </r>
  </si>
  <si>
    <r>
      <rPr>
        <sz val="10"/>
        <rFont val="ＭＳ ゴシック"/>
        <family val="3"/>
        <charset val="128"/>
      </rPr>
      <t>患者への情報提供において、そこに含まれる第三者の情報についてはその者の同意を得る必要はない</t>
    </r>
  </si>
  <si>
    <r>
      <rPr>
        <sz val="10"/>
        <rFont val="ＭＳ ゴシック"/>
        <family val="3"/>
        <charset val="128"/>
      </rPr>
      <t>血液をはじめとしたすべての体液，分泌物，排泄物はすべて感染性があるものとして扱う</t>
    </r>
  </si>
  <si>
    <r>
      <rPr>
        <sz val="10"/>
        <rFont val="ＭＳ ゴシック"/>
        <family val="3"/>
        <charset val="128"/>
      </rPr>
      <t>手洗いは感染対策で最も重要な対策である</t>
    </r>
  </si>
  <si>
    <r>
      <rPr>
        <sz val="10"/>
        <rFont val="ＭＳ ゴシック"/>
        <family val="3"/>
        <charset val="128"/>
      </rPr>
      <t>スタンダード・プリコーションとはすべての患者を対象にする感染予防策である</t>
    </r>
  </si>
  <si>
    <r>
      <rPr>
        <sz val="10"/>
        <rFont val="ＭＳ ゴシック"/>
        <family val="3"/>
        <charset val="128"/>
      </rPr>
      <t>診療録記録についての記述で、正しいものはどれか？</t>
    </r>
  </si>
  <si>
    <r>
      <rPr>
        <sz val="10"/>
        <rFont val="ＭＳ ゴシック"/>
        <family val="3"/>
        <charset val="128"/>
      </rPr>
      <t>診療記録においては、裁判の証拠となることも踏まえ、専門用語などを用いながら、細かく記録する。</t>
    </r>
  </si>
  <si>
    <r>
      <rPr>
        <sz val="10"/>
        <rFont val="ＭＳ ゴシック"/>
        <family val="3"/>
        <charset val="128"/>
      </rPr>
      <t>クイズ</t>
    </r>
    <r>
      <rPr>
        <sz val="10"/>
        <rFont val="Arial"/>
        <family val="2"/>
      </rPr>
      <t>No</t>
    </r>
  </si>
  <si>
    <r>
      <t>2.</t>
    </r>
    <r>
      <rPr>
        <b/>
        <sz val="10"/>
        <rFont val="ＭＳ ゴシック"/>
        <family val="3"/>
        <charset val="128"/>
      </rPr>
      <t>関係行政論（保健医療）【</t>
    </r>
    <r>
      <rPr>
        <b/>
        <sz val="10"/>
        <rFont val="Arial"/>
        <family val="2"/>
      </rPr>
      <t>No.23~31</t>
    </r>
    <r>
      <rPr>
        <b/>
        <sz val="10"/>
        <rFont val="ＭＳ ゴシック"/>
        <family val="3"/>
        <charset val="128"/>
      </rPr>
      <t>】</t>
    </r>
    <phoneticPr fontId="4"/>
  </si>
  <si>
    <r>
      <rPr>
        <sz val="10"/>
        <rFont val="ＭＳ ゴシック"/>
        <family val="3"/>
        <charset val="128"/>
      </rPr>
      <t>医療法について適切でないものを</t>
    </r>
    <r>
      <rPr>
        <sz val="10"/>
        <rFont val="Arial"/>
        <family val="2"/>
      </rPr>
      <t>1</t>
    </r>
    <r>
      <rPr>
        <sz val="10"/>
        <rFont val="ＭＳ ゴシック"/>
        <family val="3"/>
        <charset val="128"/>
      </rPr>
      <t>つ選びなさい。（参：平成</t>
    </r>
    <r>
      <rPr>
        <sz val="10"/>
        <rFont val="Arial"/>
        <family val="2"/>
      </rPr>
      <t>29</t>
    </r>
    <r>
      <rPr>
        <sz val="10"/>
        <rFont val="ＭＳ ゴシック"/>
        <family val="3"/>
        <charset val="128"/>
      </rPr>
      <t>年版厚生労働白書）</t>
    </r>
  </si>
  <si>
    <r>
      <rPr>
        <sz val="10"/>
        <rFont val="ＭＳ ゴシック"/>
        <family val="3"/>
        <charset val="128"/>
      </rPr>
      <t>病院は</t>
    </r>
    <r>
      <rPr>
        <sz val="10"/>
        <rFont val="Arial"/>
        <family val="2"/>
      </rPr>
      <t>20</t>
    </r>
    <r>
      <rPr>
        <sz val="10"/>
        <rFont val="ＭＳ ゴシック"/>
        <family val="3"/>
        <charset val="128"/>
      </rPr>
      <t>床以上の病
床を有するものとする。</t>
    </r>
  </si>
  <si>
    <r>
      <rPr>
        <sz val="10"/>
        <rFont val="ＭＳ ゴシック"/>
        <family val="3"/>
        <charset val="128"/>
      </rPr>
      <t>地域医療支援病院の承認要件の一つには、原則として</t>
    </r>
    <r>
      <rPr>
        <sz val="10"/>
        <rFont val="Arial"/>
        <family val="2"/>
      </rPr>
      <t>200</t>
    </r>
    <r>
      <rPr>
        <sz val="10"/>
        <rFont val="ＭＳ ゴシック"/>
        <family val="3"/>
        <charset val="128"/>
      </rPr>
      <t>床以上の病床、及び地域医療支援病院としてふさわしい施設を有することがあげられる。</t>
    </r>
  </si>
  <si>
    <r>
      <rPr>
        <sz val="10"/>
        <rFont val="ＭＳ ゴシック"/>
        <family val="3"/>
        <charset val="128"/>
      </rPr>
      <t>医療法の内容に関する次の記述のうち、正しいものを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</si>
  <si>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医療法に関する次の記述のうち、正しいものを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</si>
  <si>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病床機能報告制度に規定された病床の機能は、急性期、回復期、慢性期の</t>
    </r>
    <r>
      <rPr>
        <sz val="10"/>
        <rFont val="Arial"/>
        <family val="2"/>
      </rPr>
      <t>3</t>
    </r>
    <r>
      <rPr>
        <sz val="10"/>
        <rFont val="ＭＳ ゴシック"/>
        <family val="3"/>
        <charset val="128"/>
      </rPr>
      <t>つである</t>
    </r>
  </si>
  <si>
    <r>
      <rPr>
        <sz val="10"/>
        <rFont val="ＭＳ ゴシック"/>
        <family val="3"/>
        <charset val="128"/>
      </rPr>
      <t>一般病床、療養病床を有する病院又は診療所の管理者は、</t>
    </r>
    <r>
      <rPr>
        <sz val="10"/>
        <rFont val="Arial"/>
        <family val="2"/>
      </rPr>
      <t>2</t>
    </r>
    <r>
      <rPr>
        <sz val="10"/>
        <rFont val="ＭＳ ゴシック"/>
        <family val="3"/>
        <charset val="128"/>
      </rPr>
      <t>年に</t>
    </r>
    <r>
      <rPr>
        <sz val="10"/>
        <rFont val="Arial"/>
        <family val="2"/>
      </rPr>
      <t>1</t>
    </r>
    <r>
      <rPr>
        <sz val="10"/>
        <rFont val="ＭＳ ゴシック"/>
        <family val="3"/>
        <charset val="128"/>
      </rPr>
      <t>度、病床機能を報告しなければならない</t>
    </r>
  </si>
  <si>
    <r>
      <rPr>
        <sz val="10"/>
        <rFont val="ＭＳ ゴシック"/>
        <family val="3"/>
        <charset val="128"/>
      </rPr>
      <t>医療法について述べた文章のうち、正しいものを</t>
    </r>
    <r>
      <rPr>
        <sz val="10"/>
        <rFont val="Arial"/>
        <family val="2"/>
      </rPr>
      <t>1</t>
    </r>
    <r>
      <rPr>
        <sz val="10"/>
        <rFont val="ＭＳ ゴシック"/>
        <family val="3"/>
        <charset val="128"/>
      </rPr>
      <t>つ選びなさい。</t>
    </r>
  </si>
  <si>
    <r>
      <rPr>
        <sz val="10"/>
        <rFont val="ＭＳ ゴシック"/>
        <family val="3"/>
        <charset val="128"/>
      </rPr>
      <t>平成</t>
    </r>
    <r>
      <rPr>
        <sz val="10"/>
        <rFont val="Arial"/>
        <family val="2"/>
      </rPr>
      <t>27</t>
    </r>
    <r>
      <rPr>
        <sz val="10"/>
        <rFont val="ＭＳ ゴシック"/>
        <family val="3"/>
        <charset val="128"/>
      </rPr>
      <t>年</t>
    </r>
    <r>
      <rPr>
        <sz val="10"/>
        <rFont val="Arial"/>
        <family val="2"/>
      </rPr>
      <t>10</t>
    </r>
    <r>
      <rPr>
        <sz val="10"/>
        <rFont val="ＭＳ ゴシック"/>
        <family val="3"/>
        <charset val="128"/>
      </rPr>
      <t>月にはじまった医療事故調査制度では、医療従事者が提供した医療に起因した、あるいは起因すると疑われる死亡または高度障害が発生した場合に、医療事故調査を行うことが義務付けられている。</t>
    </r>
  </si>
  <si>
    <r>
      <rPr>
        <sz val="10"/>
        <rFont val="ＭＳ ゴシック"/>
        <family val="3"/>
        <charset val="128"/>
      </rPr>
      <t>医療法の総則で定義が規定されている医療施設には、病院（</t>
    </r>
    <r>
      <rPr>
        <sz val="10"/>
        <rFont val="Arial"/>
        <family val="2"/>
      </rPr>
      <t>20</t>
    </r>
    <r>
      <rPr>
        <sz val="10"/>
        <rFont val="ＭＳ ゴシック"/>
        <family val="3"/>
        <charset val="128"/>
      </rPr>
      <t>床以上）、診療所（無床、または</t>
    </r>
    <r>
      <rPr>
        <sz val="10"/>
        <rFont val="Arial"/>
        <family val="2"/>
      </rPr>
      <t>19</t>
    </r>
    <r>
      <rPr>
        <sz val="10"/>
        <rFont val="ＭＳ ゴシック"/>
        <family val="3"/>
        <charset val="128"/>
      </rPr>
      <t>床以下）、助産所、地域医療支援病院、特定機能病院、介護老人保健施設、臨床研究中核病院がある。</t>
    </r>
  </si>
  <si>
    <r>
      <rPr>
        <sz val="10"/>
        <rFont val="ＭＳ ゴシック"/>
        <family val="3"/>
        <charset val="128"/>
      </rPr>
      <t>病院は精神科病院、結核療養所、一般病院から構成され、平成</t>
    </r>
    <r>
      <rPr>
        <sz val="10"/>
        <rFont val="Arial"/>
        <family val="2"/>
      </rPr>
      <t>29</t>
    </r>
    <r>
      <rPr>
        <sz val="10"/>
        <rFont val="ＭＳ ゴシック"/>
        <family val="3"/>
        <charset val="128"/>
      </rPr>
      <t>年</t>
    </r>
    <r>
      <rPr>
        <sz val="10"/>
        <rFont val="Arial"/>
        <family val="2"/>
      </rPr>
      <t>5</t>
    </r>
    <r>
      <rPr>
        <sz val="10"/>
        <rFont val="ＭＳ ゴシック"/>
        <family val="3"/>
        <charset val="128"/>
      </rPr>
      <t>月末の医療施設動態調査では、病床数のおよそ</t>
    </r>
    <r>
      <rPr>
        <sz val="10"/>
        <rFont val="Arial"/>
        <family val="2"/>
      </rPr>
      <t>3</t>
    </r>
    <r>
      <rPr>
        <sz val="10"/>
        <rFont val="ＭＳ ゴシック"/>
        <family val="3"/>
        <charset val="128"/>
      </rPr>
      <t>分の</t>
    </r>
    <r>
      <rPr>
        <sz val="10"/>
        <rFont val="Arial"/>
        <family val="2"/>
      </rPr>
      <t>1</t>
    </r>
    <r>
      <rPr>
        <sz val="10"/>
        <rFont val="ＭＳ ゴシック"/>
        <family val="3"/>
        <charset val="128"/>
      </rPr>
      <t>を精神病床が占めている。</t>
    </r>
  </si>
  <si>
    <r>
      <rPr>
        <sz val="10"/>
        <rFont val="ＭＳ ゴシック"/>
        <family val="3"/>
        <charset val="128"/>
      </rPr>
      <t>医療計画にかかる医療法の改正に基づき、平成</t>
    </r>
    <r>
      <rPr>
        <sz val="10"/>
        <rFont val="Arial"/>
        <family val="2"/>
      </rPr>
      <t>25</t>
    </r>
    <r>
      <rPr>
        <sz val="10"/>
        <rFont val="ＭＳ ゴシック"/>
        <family val="3"/>
        <charset val="128"/>
      </rPr>
      <t>年から、</t>
    </r>
    <r>
      <rPr>
        <sz val="10"/>
        <rFont val="Arial"/>
        <family val="2"/>
      </rPr>
      <t>5</t>
    </r>
    <r>
      <rPr>
        <sz val="10"/>
        <rFont val="ＭＳ ゴシック"/>
        <family val="3"/>
        <charset val="128"/>
      </rPr>
      <t>疾病（がん、脳卒中、急性心筋梗塞、糖尿病、精神疾患）、</t>
    </r>
    <r>
      <rPr>
        <sz val="10"/>
        <rFont val="Arial"/>
        <family val="2"/>
      </rPr>
      <t>5</t>
    </r>
    <r>
      <rPr>
        <sz val="10"/>
        <rFont val="ＭＳ ゴシック"/>
        <family val="3"/>
        <charset val="128"/>
      </rPr>
      <t>事業（救急医療、災害時医療、へき地医療、周産期医療、小児医療）、および在宅医療の医療連携体制の構築が進められることになった。</t>
    </r>
  </si>
  <si>
    <r>
      <rPr>
        <sz val="10"/>
        <rFont val="ＭＳ ゴシック"/>
        <family val="3"/>
        <charset val="128"/>
      </rPr>
      <t>二次医療圏は、特殊な医療を除く、入院治療を主体とした一般の医療需要に対応するために設定する医療圏であり、原則としてと都道府県全域が</t>
    </r>
    <r>
      <rPr>
        <sz val="10"/>
        <rFont val="Arial"/>
        <family val="2"/>
      </rPr>
      <t>1</t>
    </r>
    <r>
      <rPr>
        <sz val="10"/>
        <rFont val="ＭＳ ゴシック"/>
        <family val="3"/>
        <charset val="128"/>
      </rPr>
      <t>つの単位となっている。</t>
    </r>
  </si>
  <si>
    <r>
      <rPr>
        <sz val="10"/>
        <rFont val="ＭＳ ゴシック"/>
        <family val="3"/>
        <charset val="128"/>
      </rPr>
      <t>医療保険についての説明で、誤っているものを</t>
    </r>
    <r>
      <rPr>
        <sz val="10"/>
        <rFont val="Arial"/>
        <family val="2"/>
      </rPr>
      <t>1</t>
    </r>
    <r>
      <rPr>
        <sz val="10"/>
        <rFont val="ＭＳ ゴシック"/>
        <family val="3"/>
        <charset val="128"/>
      </rPr>
      <t>つ選びなさい。</t>
    </r>
  </si>
  <si>
    <r>
      <t>65</t>
    </r>
    <r>
      <rPr>
        <sz val="10"/>
        <rFont val="ＭＳ ゴシック"/>
        <family val="3"/>
        <charset val="128"/>
      </rPr>
      <t>歳以上</t>
    </r>
    <r>
      <rPr>
        <sz val="10"/>
        <rFont val="Arial"/>
        <family val="2"/>
      </rPr>
      <t>75</t>
    </r>
    <r>
      <rPr>
        <sz val="10"/>
        <rFont val="ＭＳ ゴシック"/>
        <family val="3"/>
        <charset val="128"/>
      </rPr>
      <t>歳未満の高齢者のうち所得が現役並みではない場合、病院等の窓口で支払う医療費の自己負担割合は</t>
    </r>
    <r>
      <rPr>
        <sz val="10"/>
        <rFont val="Arial"/>
        <family val="2"/>
      </rPr>
      <t>2</t>
    </r>
    <r>
      <rPr>
        <sz val="10"/>
        <rFont val="ＭＳ ゴシック"/>
        <family val="3"/>
        <charset val="128"/>
      </rPr>
      <t>割である。</t>
    </r>
  </si>
  <si>
    <r>
      <rPr>
        <sz val="10"/>
        <rFont val="ＭＳ ゴシック"/>
        <family val="3"/>
        <charset val="128"/>
      </rPr>
      <t>保健所に関する次の記述のうち、正しいものを</t>
    </r>
    <r>
      <rPr>
        <sz val="10"/>
        <rFont val="Arial"/>
        <family val="2"/>
      </rPr>
      <t>2</t>
    </r>
    <r>
      <rPr>
        <sz val="10"/>
        <rFont val="ＭＳ ゴシック"/>
        <family val="3"/>
        <charset val="128"/>
      </rPr>
      <t>つ選びなさい</t>
    </r>
  </si>
  <si>
    <r>
      <t>2</t>
    </r>
    <r>
      <rPr>
        <sz val="10"/>
        <rFont val="ＭＳ ゴシック"/>
        <family val="3"/>
        <charset val="128"/>
      </rPr>
      <t>と</t>
    </r>
    <r>
      <rPr>
        <sz val="10"/>
        <rFont val="Arial"/>
        <family val="2"/>
      </rPr>
      <t>4</t>
    </r>
  </si>
  <si>
    <r>
      <rPr>
        <sz val="10"/>
        <rFont val="ＭＳ ゴシック"/>
        <family val="3"/>
        <charset val="128"/>
      </rPr>
      <t>医療に関わる法律について述べた次の文章のうち、正しいものを</t>
    </r>
    <r>
      <rPr>
        <sz val="10"/>
        <rFont val="Arial"/>
        <family val="2"/>
      </rPr>
      <t>1</t>
    </r>
    <r>
      <rPr>
        <sz val="10"/>
        <rFont val="ＭＳ ゴシック"/>
        <family val="3"/>
        <charset val="128"/>
      </rPr>
      <t>つ選びなさい。</t>
    </r>
  </si>
  <si>
    <r>
      <t>2008</t>
    </r>
    <r>
      <rPr>
        <sz val="10"/>
        <rFont val="ＭＳ ゴシック"/>
        <family val="3"/>
        <charset val="128"/>
      </rPr>
      <t>年に老人保健法から名称変更された高齢者の医療の確保に関する法律（高齢者医療確保法）は、「医療事業」「保険事業」「介護事業」の</t>
    </r>
    <r>
      <rPr>
        <sz val="10"/>
        <rFont val="Arial"/>
        <family val="2"/>
      </rPr>
      <t>3</t>
    </r>
    <r>
      <rPr>
        <sz val="10"/>
        <rFont val="ＭＳ ゴシック"/>
        <family val="3"/>
        <charset val="128"/>
      </rPr>
      <t>本の柱で構成されている。</t>
    </r>
  </si>
  <si>
    <r>
      <rPr>
        <sz val="10"/>
        <rFont val="ＭＳ ゴシック"/>
        <family val="3"/>
        <charset val="128"/>
      </rPr>
      <t>健康増進法に規定されている国民の健康づくり・疾病予防を積極的に推進するために、健康日本</t>
    </r>
    <r>
      <rPr>
        <sz val="10"/>
        <rFont val="Arial"/>
        <family val="2"/>
      </rPr>
      <t>21</t>
    </r>
    <r>
      <rPr>
        <sz val="10"/>
        <rFont val="ＭＳ ゴシック"/>
        <family val="3"/>
        <charset val="128"/>
      </rPr>
      <t>が開始された。</t>
    </r>
  </si>
  <si>
    <r>
      <rPr>
        <sz val="10"/>
        <rFont val="ＭＳ ゴシック"/>
        <family val="3"/>
        <charset val="128"/>
      </rPr>
      <t>健康増進法の第</t>
    </r>
    <r>
      <rPr>
        <sz val="10"/>
        <rFont val="Arial"/>
        <family val="2"/>
      </rPr>
      <t>25</t>
    </r>
    <r>
      <rPr>
        <sz val="10"/>
        <rFont val="ＭＳ ゴシック"/>
        <family val="3"/>
        <charset val="128"/>
      </rPr>
      <t>条において「多数の者が利用する施設」での受動喫煙の防止が義務づけられた。</t>
    </r>
  </si>
  <si>
    <r>
      <rPr>
        <sz val="10"/>
        <rFont val="ＭＳ ゴシック"/>
        <family val="3"/>
        <charset val="128"/>
      </rPr>
      <t>応急入院後，</t>
    </r>
    <r>
      <rPr>
        <sz val="10"/>
        <rFont val="Arial"/>
        <family val="2"/>
      </rPr>
      <t>72</t>
    </r>
    <r>
      <rPr>
        <sz val="10"/>
        <rFont val="ＭＳ ゴシック"/>
        <family val="3"/>
        <charset val="128"/>
      </rPr>
      <t>時間を経過後も入院が必要な場合には医療保護入院に切り替える必要がある．</t>
    </r>
  </si>
  <si>
    <r>
      <rPr>
        <sz val="10"/>
        <rFont val="ＭＳ ゴシック"/>
        <family val="3"/>
        <charset val="128"/>
      </rPr>
      <t>都道府県知事は，診察を受けた者が精神障害者であり，かつ，医療及び保護のために入院させなければその精神障害のために自身を傷つけ又は他人に害を及ぼすおそれがあると認めたときは，</t>
    </r>
    <r>
      <rPr>
        <sz val="10"/>
        <rFont val="Arial"/>
        <family val="2"/>
      </rPr>
      <t>2</t>
    </r>
    <r>
      <rPr>
        <sz val="10"/>
        <rFont val="ＭＳ ゴシック"/>
        <family val="3"/>
        <charset val="128"/>
      </rPr>
      <t>名以上の精神保健指定医の診察を経て，入院させることができる．</t>
    </r>
  </si>
  <si>
    <r>
      <rPr>
        <sz val="10"/>
        <rFont val="ＭＳ ゴシック"/>
        <family val="3"/>
        <charset val="128"/>
      </rPr>
      <t>任意入院において，精神障害者からの退院の申し出があった場合に，精神保健指定医の診察の結果，直ちに退院させられないとの判断があれば，</t>
    </r>
    <r>
      <rPr>
        <sz val="10"/>
        <rFont val="Arial"/>
        <family val="2"/>
      </rPr>
      <t>72</t>
    </r>
    <r>
      <rPr>
        <sz val="10"/>
        <rFont val="ＭＳ ゴシック"/>
        <family val="3"/>
        <charset val="128"/>
      </rPr>
      <t>時間を限りその者を退院させないことができる．</t>
    </r>
  </si>
  <si>
    <r>
      <rPr>
        <sz val="10"/>
        <rFont val="ＭＳ ゴシック"/>
        <family val="3"/>
        <charset val="128"/>
      </rPr>
      <t>「精神保健福祉法」に関する次の記述のうち、正しいものを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</si>
  <si>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入院が必要であるが家族等に連絡をとることができず同意を得られない、かつ自傷・他害のおそれのない場合は本人の同意がなくとも精神保健指定医診察により</t>
    </r>
    <r>
      <rPr>
        <sz val="10"/>
        <rFont val="Arial"/>
        <family val="2"/>
      </rPr>
      <t>12</t>
    </r>
    <r>
      <rPr>
        <sz val="10"/>
        <rFont val="ＭＳ ゴシック"/>
        <family val="3"/>
        <charset val="128"/>
      </rPr>
      <t>時間に限り応急入院指定病院に入院させることができる。</t>
    </r>
  </si>
  <si>
    <r>
      <rPr>
        <sz val="10"/>
        <rFont val="ＭＳ ゴシック"/>
        <family val="3"/>
        <charset val="128"/>
      </rPr>
      <t>自殺企図、自傷行為切迫、他者に対する暴力や著しい迷惑行為、急性精神運動興奮がある患者は隔離の対象となり、</t>
    </r>
    <r>
      <rPr>
        <sz val="10"/>
        <rFont val="Arial"/>
        <family val="2"/>
      </rPr>
      <t>2</t>
    </r>
    <r>
      <rPr>
        <sz val="10"/>
        <rFont val="ＭＳ ゴシック"/>
        <family val="3"/>
        <charset val="128"/>
      </rPr>
      <t>名以上の精神保健指定医診察が必要である。</t>
    </r>
  </si>
  <si>
    <r>
      <rPr>
        <sz val="10"/>
        <rFont val="ＭＳ ゴシック"/>
        <family val="3"/>
        <charset val="128"/>
      </rPr>
      <t>自殺企図、自傷行為切迫、他者に対する暴力や著しい迷惑行為、急性精神運動興奮がある患者は隔離の対象となる。</t>
    </r>
    <r>
      <rPr>
        <sz val="10"/>
        <rFont val="Arial"/>
        <family val="2"/>
      </rPr>
      <t>12</t>
    </r>
    <r>
      <rPr>
        <sz val="10"/>
        <rFont val="ＭＳ ゴシック"/>
        <family val="3"/>
        <charset val="128"/>
      </rPr>
      <t>時間を超えない隔離については医師であれば行うことができる。</t>
    </r>
  </si>
  <si>
    <r>
      <rPr>
        <sz val="10"/>
        <rFont val="ＭＳ ゴシック"/>
        <family val="3"/>
        <charset val="128"/>
      </rPr>
      <t>精神保健指定医は厚生労働省の認める国家資格であり、精神保健福祉法において精神障害者の人権を制限する非自発的入院・処遇のすべてにかかわる。資格取得要件は</t>
    </r>
    <r>
      <rPr>
        <sz val="10"/>
        <rFont val="Arial"/>
        <family val="2"/>
      </rPr>
      <t>5</t>
    </r>
    <r>
      <rPr>
        <sz val="10"/>
        <rFont val="ＭＳ ゴシック"/>
        <family val="3"/>
        <charset val="128"/>
      </rPr>
      <t>年以上精神障害の診断又は治療に従事した経験を有することである。</t>
    </r>
  </si>
  <si>
    <r>
      <rPr>
        <sz val="10"/>
        <rFont val="ＭＳ ゴシック"/>
        <family val="3"/>
        <charset val="128"/>
      </rPr>
      <t>入院が必要であるが、家族等に連絡をとることができず同意を得られない場合は、</t>
    </r>
    <r>
      <rPr>
        <sz val="10"/>
        <rFont val="Arial"/>
        <family val="2"/>
      </rPr>
      <t>48</t>
    </r>
    <r>
      <rPr>
        <sz val="10"/>
        <rFont val="ＭＳ ゴシック"/>
        <family val="3"/>
        <charset val="128"/>
      </rPr>
      <t>時間に限り、応急入院指定病院に入院させることができる。</t>
    </r>
  </si>
  <si>
    <r>
      <rPr>
        <sz val="10"/>
        <rFont val="ＭＳ ゴシック"/>
        <family val="3"/>
        <charset val="128"/>
      </rPr>
      <t>精神保健福祉法について述べた文章のうち、正しいものを</t>
    </r>
    <r>
      <rPr>
        <sz val="10"/>
        <rFont val="Arial"/>
        <family val="2"/>
      </rPr>
      <t>1</t>
    </r>
    <r>
      <rPr>
        <sz val="10"/>
        <rFont val="ＭＳ ゴシック"/>
        <family val="3"/>
        <charset val="128"/>
      </rPr>
      <t>つ選びなさい。</t>
    </r>
  </si>
  <si>
    <r>
      <rPr>
        <sz val="10"/>
        <rFont val="ＭＳ ゴシック"/>
        <family val="3"/>
        <charset val="128"/>
      </rPr>
      <t>精神保健指定医は、精神神経学会が認定する認定資格であり、</t>
    </r>
    <r>
      <rPr>
        <sz val="10"/>
        <rFont val="Arial"/>
        <family val="2"/>
      </rPr>
      <t>5</t>
    </r>
    <r>
      <rPr>
        <sz val="10"/>
        <rFont val="ＭＳ ゴシック"/>
        <family val="3"/>
        <charset val="128"/>
      </rPr>
      <t>年ごとに定められた研修を受けた上での更新が必要とされる。</t>
    </r>
  </si>
  <si>
    <r>
      <rPr>
        <sz val="10"/>
        <rFont val="ＭＳ ゴシック"/>
        <family val="3"/>
        <charset val="128"/>
      </rPr>
      <t>精神保健福祉法が定める入院形態の</t>
    </r>
    <r>
      <rPr>
        <sz val="10"/>
        <rFont val="Arial"/>
        <family val="2"/>
      </rPr>
      <t>1</t>
    </r>
    <r>
      <rPr>
        <sz val="10"/>
        <rFont val="ＭＳ ゴシック"/>
        <family val="3"/>
        <charset val="128"/>
      </rPr>
      <t>つである「応急入院」は自傷他害の恐れがあるが、任意入院を行う状態になく、急速を要し、家族等の同意が得られない者を対象とする。精神保健指定医の診察が必要であり、入院期間は</t>
    </r>
    <r>
      <rPr>
        <sz val="10"/>
        <rFont val="Arial"/>
        <family val="2"/>
      </rPr>
      <t>72</t>
    </r>
    <r>
      <rPr>
        <sz val="10"/>
        <rFont val="ＭＳ ゴシック"/>
        <family val="3"/>
        <charset val="128"/>
      </rPr>
      <t>時間に制限される。</t>
    </r>
  </si>
  <si>
    <r>
      <rPr>
        <sz val="10"/>
        <rFont val="ＭＳ ゴシック"/>
        <family val="3"/>
        <charset val="128"/>
      </rPr>
      <t>任意入院の患者から退院請求された場合、病状などから直ちに退院させられない精神保健指定医が判断した場合、</t>
    </r>
    <r>
      <rPr>
        <sz val="10"/>
        <rFont val="Arial"/>
        <family val="2"/>
      </rPr>
      <t>24</t>
    </r>
    <r>
      <rPr>
        <sz val="10"/>
        <rFont val="ＭＳ ゴシック"/>
        <family val="3"/>
        <charset val="128"/>
      </rPr>
      <t>時間を限度に退院を制限することができる。</t>
    </r>
  </si>
  <si>
    <r>
      <rPr>
        <sz val="10"/>
        <rFont val="ＭＳ ゴシック"/>
        <family val="3"/>
        <charset val="128"/>
      </rPr>
      <t>自殺企図、自殺行為切迫、他社に対する暴力、著しい迷惑行為、急性精神運動興奮がある場合は、</t>
    </r>
    <r>
      <rPr>
        <sz val="10"/>
        <rFont val="Arial"/>
        <family val="2"/>
      </rPr>
      <t>24</t>
    </r>
    <r>
      <rPr>
        <sz val="10"/>
        <rFont val="ＭＳ ゴシック"/>
        <family val="3"/>
        <charset val="128"/>
      </rPr>
      <t>時間を超えない範囲の隔離であれば、精神保健指定の資格を持たない医師も行うことができる。</t>
    </r>
  </si>
  <si>
    <r>
      <rPr>
        <sz val="10"/>
        <rFont val="ＭＳ ゴシック"/>
        <family val="3"/>
        <charset val="128"/>
      </rPr>
      <t>精神障害者保健福祉手帳の等級は、障害の程度によって、</t>
    </r>
    <r>
      <rPr>
        <sz val="10"/>
        <rFont val="Arial"/>
        <family val="2"/>
      </rPr>
      <t>1</t>
    </r>
    <r>
      <rPr>
        <sz val="10"/>
        <rFont val="ＭＳ ゴシック"/>
        <family val="3"/>
        <charset val="128"/>
      </rPr>
      <t>級</t>
    </r>
    <r>
      <rPr>
        <sz val="10"/>
        <rFont val="Arial"/>
        <family val="2"/>
      </rPr>
      <t>(</t>
    </r>
    <r>
      <rPr>
        <sz val="10"/>
        <rFont val="ＭＳ ゴシック"/>
        <family val="3"/>
        <charset val="128"/>
      </rPr>
      <t>最も重度で常時援助が必要</t>
    </r>
    <r>
      <rPr>
        <sz val="10"/>
        <rFont val="Arial"/>
        <family val="2"/>
      </rPr>
      <t>)</t>
    </r>
    <r>
      <rPr>
        <sz val="10"/>
        <rFont val="ＭＳ ゴシック"/>
        <family val="3"/>
        <charset val="128"/>
      </rPr>
      <t>と</t>
    </r>
    <r>
      <rPr>
        <sz val="10"/>
        <rFont val="Arial"/>
        <family val="2"/>
      </rPr>
      <t>2</t>
    </r>
    <r>
      <rPr>
        <sz val="10"/>
        <rFont val="ＭＳ ゴシック"/>
        <family val="3"/>
        <charset val="128"/>
      </rPr>
      <t>級</t>
    </r>
    <r>
      <rPr>
        <sz val="10"/>
        <rFont val="Arial"/>
        <family val="2"/>
      </rPr>
      <t>(</t>
    </r>
    <r>
      <rPr>
        <sz val="10"/>
        <rFont val="ＭＳ ゴシック"/>
        <family val="3"/>
        <charset val="128"/>
      </rPr>
      <t>日常生活と社会生活に支障がある</t>
    </r>
    <r>
      <rPr>
        <sz val="10"/>
        <rFont val="Arial"/>
        <family val="2"/>
      </rPr>
      <t>)</t>
    </r>
    <r>
      <rPr>
        <sz val="10"/>
        <rFont val="ＭＳ ゴシック"/>
        <family val="3"/>
        <charset val="128"/>
      </rPr>
      <t>のいずれかに判定される。</t>
    </r>
  </si>
  <si>
    <r>
      <rPr>
        <sz val="10"/>
        <rFont val="ＭＳ ゴシック"/>
        <family val="3"/>
        <charset val="128"/>
      </rPr>
      <t>等級は</t>
    </r>
    <r>
      <rPr>
        <sz val="10"/>
        <rFont val="Arial"/>
        <family val="2"/>
      </rPr>
      <t>1</t>
    </r>
    <r>
      <rPr>
        <sz val="10"/>
        <rFont val="ＭＳ ゴシック"/>
        <family val="3"/>
        <charset val="128"/>
      </rPr>
      <t>～</t>
    </r>
    <r>
      <rPr>
        <sz val="10"/>
        <rFont val="Arial"/>
        <family val="2"/>
      </rPr>
      <t>6</t>
    </r>
    <r>
      <rPr>
        <sz val="10"/>
        <rFont val="ＭＳ ゴシック"/>
        <family val="3"/>
        <charset val="128"/>
      </rPr>
      <t>級と定められている。</t>
    </r>
  </si>
  <si>
    <r>
      <rPr>
        <sz val="10"/>
        <rFont val="ＭＳ ゴシック"/>
        <family val="3"/>
        <charset val="128"/>
      </rPr>
      <t>処遇の要否の決定は、地方裁判所に設置される裁判官</t>
    </r>
    <r>
      <rPr>
        <sz val="10"/>
        <rFont val="Arial"/>
        <family val="2"/>
      </rPr>
      <t>1</t>
    </r>
    <r>
      <rPr>
        <sz val="10"/>
        <rFont val="ＭＳ ゴシック"/>
        <family val="3"/>
        <charset val="128"/>
      </rPr>
      <t>名と精神保健審判員一名によって構成される合議体によって行われる。</t>
    </r>
  </si>
  <si>
    <r>
      <rPr>
        <sz val="10"/>
        <rFont val="ＭＳ ゴシック"/>
        <family val="3"/>
        <charset val="128"/>
      </rPr>
      <t>通院決定を受けた対象者は、保健所による精神保健観察に付され、指定通院医療機関に</t>
    </r>
    <r>
      <rPr>
        <sz val="10"/>
        <rFont val="Arial"/>
        <family val="2"/>
      </rPr>
      <t>1</t>
    </r>
    <r>
      <rPr>
        <sz val="10"/>
        <rFont val="ＭＳ ゴシック"/>
        <family val="3"/>
        <charset val="128"/>
      </rPr>
      <t>年間通院しなければならない。</t>
    </r>
  </si>
  <si>
    <r>
      <rPr>
        <sz val="10"/>
        <rFont val="ＭＳ ゴシック"/>
        <family val="3"/>
        <charset val="128"/>
      </rPr>
      <t>医療観察法に関する次の記述のうち、正しいものを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</si>
  <si>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次のうち、医療観察法の指定入院医療機関に入院している者又はその保護者による処遇改善の請求先として、正しいものを</t>
    </r>
    <r>
      <rPr>
        <sz val="10"/>
        <rFont val="Arial"/>
        <family val="2"/>
      </rPr>
      <t>1</t>
    </r>
    <r>
      <rPr>
        <sz val="10"/>
        <rFont val="ＭＳ ゴシック"/>
        <family val="3"/>
        <charset val="128"/>
      </rPr>
      <t>つ選びなさい</t>
    </r>
  </si>
  <si>
    <r>
      <rPr>
        <sz val="10"/>
        <rFont val="ＭＳ ゴシック"/>
        <family val="3"/>
        <charset val="128"/>
      </rPr>
      <t>医療観察法に関する次の記述のうち、正しいものを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</si>
  <si>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医療観察法における重大な他害行為とは、殺人、放火、強制性交等、の</t>
    </r>
    <r>
      <rPr>
        <sz val="10"/>
        <rFont val="Arial"/>
        <family val="2"/>
      </rPr>
      <t>3</t>
    </r>
    <r>
      <rPr>
        <sz val="10"/>
        <rFont val="ＭＳ ゴシック"/>
        <family val="3"/>
        <charset val="128"/>
      </rPr>
      <t>つである</t>
    </r>
  </si>
  <si>
    <r>
      <rPr>
        <sz val="10"/>
        <rFont val="ＭＳ ゴシック"/>
        <family val="3"/>
        <charset val="128"/>
      </rPr>
      <t>心神喪失者等医療観察法について、正しいものを</t>
    </r>
    <r>
      <rPr>
        <sz val="10"/>
        <rFont val="Arial"/>
        <family val="2"/>
      </rPr>
      <t>1</t>
    </r>
    <r>
      <rPr>
        <sz val="10"/>
        <rFont val="ＭＳ ゴシック"/>
        <family val="3"/>
        <charset val="128"/>
      </rPr>
      <t>つ選びなさい。</t>
    </r>
  </si>
  <si>
    <r>
      <rPr>
        <sz val="10"/>
        <rFont val="ＭＳ ゴシック"/>
        <family val="3"/>
        <charset val="128"/>
      </rPr>
      <t>医療観察法鑑定における処遇要否決定は、地方裁判所裁判官</t>
    </r>
    <r>
      <rPr>
        <sz val="10"/>
        <rFont val="Arial"/>
        <family val="2"/>
      </rPr>
      <t>1</t>
    </r>
    <r>
      <rPr>
        <sz val="10"/>
        <rFont val="ＭＳ ゴシック"/>
        <family val="3"/>
        <charset val="128"/>
      </rPr>
      <t>名と精神保健指定医</t>
    </r>
    <r>
      <rPr>
        <sz val="10"/>
        <rFont val="Arial"/>
        <family val="2"/>
      </rPr>
      <t>1</t>
    </r>
    <r>
      <rPr>
        <sz val="10"/>
        <rFont val="ＭＳ ゴシック"/>
        <family val="3"/>
        <charset val="128"/>
      </rPr>
      <t>名の合議によって行われる。</t>
    </r>
  </si>
  <si>
    <r>
      <rPr>
        <sz val="10"/>
        <rFont val="ＭＳ ゴシック"/>
        <family val="3"/>
        <charset val="128"/>
      </rPr>
      <t>通院による医療の決定を受けた人及び退院を許可された人については、保護観察所の社会復帰調整官が中心となって作成する処遇実施計画に基づいて、原則として</t>
    </r>
    <r>
      <rPr>
        <sz val="10"/>
        <rFont val="Arial"/>
        <family val="2"/>
      </rPr>
      <t>1</t>
    </r>
    <r>
      <rPr>
        <sz val="10"/>
        <rFont val="ＭＳ ゴシック"/>
        <family val="3"/>
        <charset val="128"/>
      </rPr>
      <t>年間、地域において、厚生労働大臣が指定した医療機関による医療を受けることとなる。</t>
    </r>
  </si>
  <si>
    <r>
      <rPr>
        <sz val="10"/>
        <rFont val="ＭＳ ゴシック"/>
        <family val="3"/>
        <charset val="128"/>
      </rPr>
      <t>倫理的問題を臨床場面で検討する場合、医学的適応、患者の意向、ＱＯＬ、周囲の状況の</t>
    </r>
    <r>
      <rPr>
        <sz val="10"/>
        <rFont val="Arial"/>
        <family val="2"/>
      </rPr>
      <t>4</t>
    </r>
    <r>
      <rPr>
        <sz val="10"/>
        <rFont val="ＭＳ ゴシック"/>
        <family val="3"/>
        <charset val="128"/>
      </rPr>
      <t>つの側面から分析することが有用である。</t>
    </r>
  </si>
  <si>
    <r>
      <rPr>
        <sz val="10"/>
        <rFont val="ＭＳ ゴシック"/>
        <family val="3"/>
        <charset val="128"/>
      </rPr>
      <t>患者の権利と義務について、正しいものを</t>
    </r>
    <r>
      <rPr>
        <sz val="10"/>
        <rFont val="Arial"/>
        <family val="2"/>
      </rPr>
      <t>1</t>
    </r>
    <r>
      <rPr>
        <sz val="10"/>
        <rFont val="ＭＳ ゴシック"/>
        <family val="3"/>
        <charset val="128"/>
      </rPr>
      <t>つ選びなさい</t>
    </r>
  </si>
  <si>
    <r>
      <rPr>
        <sz val="10"/>
        <rFont val="ＭＳ ゴシック"/>
        <family val="3"/>
        <charset val="128"/>
      </rPr>
      <t>感染対策に関する次の記述のうち，誤っているものを</t>
    </r>
    <r>
      <rPr>
        <sz val="10"/>
        <rFont val="Arial"/>
        <family val="2"/>
      </rPr>
      <t>1</t>
    </r>
    <r>
      <rPr>
        <sz val="10"/>
        <rFont val="ＭＳ ゴシック"/>
        <family val="3"/>
        <charset val="128"/>
      </rPr>
      <t>つ選びなさい</t>
    </r>
  </si>
  <si>
    <r>
      <t>WHO</t>
    </r>
    <r>
      <rPr>
        <sz val="10"/>
        <rFont val="ＭＳ ゴシック"/>
        <family val="3"/>
        <charset val="128"/>
      </rPr>
      <t>には手指衛生の</t>
    </r>
    <r>
      <rPr>
        <sz val="10"/>
        <rFont val="Arial"/>
        <family val="2"/>
      </rPr>
      <t>5</t>
    </r>
    <r>
      <rPr>
        <sz val="10"/>
        <rFont val="ＭＳ ゴシック"/>
        <family val="3"/>
        <charset val="128"/>
      </rPr>
      <t>つの瞬間というガイドラインが示されている</t>
    </r>
  </si>
  <si>
    <r>
      <rPr>
        <sz val="10"/>
        <rFont val="ＭＳ ゴシック"/>
        <family val="3"/>
        <charset val="128"/>
      </rPr>
      <t>診療記録は、備忘録としてつけておくことが医師法第</t>
    </r>
    <r>
      <rPr>
        <sz val="10"/>
        <rFont val="Arial"/>
        <family val="2"/>
      </rPr>
      <t>24</t>
    </r>
    <r>
      <rPr>
        <sz val="10"/>
        <rFont val="ＭＳ ゴシック"/>
        <family val="3"/>
        <charset val="128"/>
      </rPr>
      <t>条で義務付けられている。</t>
    </r>
  </si>
  <si>
    <r>
      <rPr>
        <sz val="10"/>
        <rFont val="ＭＳ ゴシック"/>
        <family val="3"/>
        <charset val="128"/>
      </rPr>
      <t>病院管理者は、記録を作成日から</t>
    </r>
    <r>
      <rPr>
        <sz val="10"/>
        <rFont val="Arial"/>
        <family val="2"/>
      </rPr>
      <t>3</t>
    </r>
    <r>
      <rPr>
        <sz val="10"/>
        <rFont val="ＭＳ ゴシック"/>
        <family val="3"/>
        <charset val="128"/>
      </rPr>
      <t>年保存しなければならない。</t>
    </r>
  </si>
  <si>
    <r>
      <rPr>
        <sz val="10"/>
        <rFont val="ＭＳ ゴシック"/>
        <family val="3"/>
        <charset val="128"/>
      </rPr>
      <t>日々の診療は、</t>
    </r>
    <r>
      <rPr>
        <sz val="10"/>
        <rFont val="Arial"/>
        <family val="2"/>
      </rPr>
      <t>SOAT</t>
    </r>
    <r>
      <rPr>
        <sz val="10"/>
        <rFont val="ＭＳ ゴシック"/>
        <family val="3"/>
        <charset val="128"/>
      </rPr>
      <t>形式で記録される。</t>
    </r>
  </si>
  <si>
    <r>
      <rPr>
        <sz val="10"/>
        <rFont val="ＭＳ ゴシック"/>
        <family val="3"/>
        <charset val="128"/>
      </rPr>
      <t>医師だけでなく、公認心理師においても、第</t>
    </r>
    <r>
      <rPr>
        <sz val="10"/>
        <rFont val="Arial"/>
        <family val="2"/>
      </rPr>
      <t>24</t>
    </r>
    <r>
      <rPr>
        <sz val="10"/>
        <rFont val="ＭＳ ゴシック"/>
        <family val="3"/>
        <charset val="128"/>
      </rPr>
      <t>条の連携義務を踏まえると、記録をつけることが必要である。</t>
    </r>
  </si>
  <si>
    <r>
      <rPr>
        <sz val="10"/>
        <rFont val="ＭＳ ゴシック"/>
        <family val="3"/>
        <charset val="128"/>
      </rPr>
      <t>クイズ</t>
    </r>
    <r>
      <rPr>
        <sz val="10"/>
        <rFont val="Arial"/>
        <family val="2"/>
      </rPr>
      <t>No</t>
    </r>
    <phoneticPr fontId="4"/>
  </si>
  <si>
    <r>
      <t>3.</t>
    </r>
    <r>
      <rPr>
        <b/>
        <sz val="10"/>
        <rFont val="ＭＳ ゴシック"/>
        <family val="3"/>
        <charset val="128"/>
      </rPr>
      <t>関係行政論（福祉）【</t>
    </r>
    <r>
      <rPr>
        <b/>
        <sz val="10"/>
        <rFont val="Arial"/>
        <family val="2"/>
      </rPr>
      <t>No.32~45</t>
    </r>
    <r>
      <rPr>
        <b/>
        <sz val="10"/>
        <rFont val="ＭＳ ゴシック"/>
        <family val="3"/>
        <charset val="128"/>
      </rPr>
      <t>】</t>
    </r>
    <phoneticPr fontId="4"/>
  </si>
  <si>
    <r>
      <rPr>
        <sz val="10"/>
        <rFont val="ＭＳ ゴシック"/>
        <family val="3"/>
        <charset val="128"/>
      </rPr>
      <t>児童福祉法に基づく里親制度に関する次の記述のうち、正しいものを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</si>
  <si>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里親には、養育里親、親族里親、短期里親、専門里親の</t>
    </r>
    <r>
      <rPr>
        <sz val="10"/>
        <rFont val="Arial"/>
        <family val="2"/>
      </rPr>
      <t>4</t>
    </r>
    <r>
      <rPr>
        <sz val="10"/>
        <rFont val="ＭＳ ゴシック"/>
        <family val="3"/>
        <charset val="128"/>
      </rPr>
      <t>種類がある。</t>
    </r>
  </si>
  <si>
    <r>
      <rPr>
        <sz val="10"/>
        <rFont val="ＭＳ ゴシック"/>
        <family val="3"/>
        <charset val="128"/>
      </rPr>
      <t>里親の認定は、児童相談所長が行う。</t>
    </r>
  </si>
  <si>
    <r>
      <rPr>
        <sz val="10"/>
        <rFont val="ＭＳ ゴシック"/>
        <family val="3"/>
        <charset val="128"/>
      </rPr>
      <t>専門里親は、虐待を受けた子どものみを養育する。</t>
    </r>
  </si>
  <si>
    <r>
      <rPr>
        <sz val="10"/>
        <rFont val="ＭＳ ゴシック"/>
        <family val="3"/>
        <charset val="128"/>
      </rPr>
      <t>養育里親は、児童と養子縁組することを目的として児童を養育する里親である。</t>
    </r>
  </si>
  <si>
    <r>
      <t>2008(</t>
    </r>
    <r>
      <rPr>
        <sz val="10"/>
        <rFont val="ＭＳ ゴシック"/>
        <family val="3"/>
        <charset val="128"/>
      </rPr>
      <t>平成</t>
    </r>
    <r>
      <rPr>
        <sz val="10"/>
        <rFont val="Arial"/>
        <family val="2"/>
      </rPr>
      <t>20)</t>
    </r>
    <r>
      <rPr>
        <sz val="10"/>
        <rFont val="ＭＳ ゴシック"/>
        <family val="3"/>
        <charset val="128"/>
      </rPr>
      <t>年の児童福祉法改正により、従来の短期里親については、養育里親の中に含まれることになった。</t>
    </r>
  </si>
  <si>
    <r>
      <rPr>
        <sz val="10"/>
        <rFont val="ＭＳ ゴシック"/>
        <family val="3"/>
        <charset val="128"/>
      </rPr>
      <t>児童福祉法及び児童虐待防止法に関する記述について、適切でないものを一つ選びなさい。</t>
    </r>
  </si>
  <si>
    <r>
      <rPr>
        <sz val="10"/>
        <rFont val="ＭＳ ゴシック"/>
        <family val="3"/>
        <charset val="128"/>
      </rPr>
      <t>児童は、適切な養育を受け、健やかな成長・発達や自立等を保障されること等の権利を有することが明記されている。</t>
    </r>
  </si>
  <si>
    <r>
      <rPr>
        <sz val="10"/>
        <rFont val="ＭＳ ゴシック"/>
        <family val="3"/>
        <charset val="128"/>
      </rPr>
      <t>児童の保護者が、児童の健全育成について第一義的に責任をもつことが明記されている。</t>
    </r>
  </si>
  <si>
    <r>
      <rPr>
        <sz val="10"/>
        <rFont val="ＭＳ ゴシック"/>
        <family val="3"/>
        <charset val="128"/>
      </rPr>
      <t>特定妊婦や要支援児童を発見した医療機関や学校は、その旨を市町村に情報提供するよう努めることとされている。</t>
    </r>
  </si>
  <si>
    <r>
      <rPr>
        <sz val="10"/>
        <rFont val="ＭＳ ゴシック"/>
        <family val="3"/>
        <charset val="128"/>
      </rPr>
      <t>児童相談所や市町村から求められた場合、公立病院や公立学校は被虐待児童に関する情報を提供できるが、民間病院や民間学校は提供できないとされている。</t>
    </r>
  </si>
  <si>
    <r>
      <rPr>
        <sz val="10"/>
        <rFont val="ＭＳ ゴシック"/>
        <family val="3"/>
        <charset val="128"/>
      </rPr>
      <t>親権者が児童のしつけに際し、監護・教育に必要な範囲を超えて懲戒してはならないことが明記されている。</t>
    </r>
  </si>
  <si>
    <r>
      <rPr>
        <sz val="10"/>
        <rFont val="ＭＳ ゴシック"/>
        <family val="3"/>
        <charset val="128"/>
      </rPr>
      <t>厚生労働省が定める里親制度運営要綱において里親の種類に含まれないものを以下から選べ。</t>
    </r>
  </si>
  <si>
    <r>
      <rPr>
        <sz val="10"/>
        <rFont val="ＭＳ ゴシック"/>
        <family val="3"/>
        <charset val="128"/>
      </rPr>
      <t>養育里親</t>
    </r>
  </si>
  <si>
    <r>
      <rPr>
        <sz val="10"/>
        <rFont val="ＭＳ ゴシック"/>
        <family val="3"/>
        <charset val="128"/>
      </rPr>
      <t>親族里親</t>
    </r>
  </si>
  <si>
    <r>
      <rPr>
        <sz val="10"/>
        <rFont val="ＭＳ ゴシック"/>
        <family val="3"/>
        <charset val="128"/>
      </rPr>
      <t>養子縁組里親</t>
    </r>
  </si>
  <si>
    <r>
      <rPr>
        <sz val="10"/>
        <rFont val="ＭＳ ゴシック"/>
        <family val="3"/>
        <charset val="128"/>
      </rPr>
      <t>専門里親</t>
    </r>
  </si>
  <si>
    <r>
      <rPr>
        <sz val="10"/>
        <rFont val="ＭＳ ゴシック"/>
        <family val="3"/>
        <charset val="128"/>
      </rPr>
      <t>治療的里親</t>
    </r>
  </si>
  <si>
    <r>
      <rPr>
        <sz val="10"/>
        <rFont val="ＭＳ ゴシック"/>
        <family val="3"/>
        <charset val="128"/>
      </rPr>
      <t>児童相談所に関する記述として正しいものを</t>
    </r>
    <r>
      <rPr>
        <sz val="10"/>
        <rFont val="Arial"/>
        <family val="2"/>
      </rPr>
      <t>1</t>
    </r>
    <r>
      <rPr>
        <sz val="10"/>
        <rFont val="ＭＳ ゴシック"/>
        <family val="3"/>
        <charset val="128"/>
      </rPr>
      <t>つ選びなさい。</t>
    </r>
  </si>
  <si>
    <r>
      <rPr>
        <sz val="10"/>
        <rFont val="ＭＳ ゴシック"/>
        <family val="3"/>
        <charset val="128"/>
      </rPr>
      <t>児童相談所には、児童福祉司、児童心理司、一時保護所職員、医師、保健師、弁護士などが配置されている。</t>
    </r>
  </si>
  <si>
    <r>
      <rPr>
        <sz val="10"/>
        <rFont val="ＭＳ ゴシック"/>
        <family val="3"/>
        <charset val="128"/>
      </rPr>
      <t>児童相談所は、子どもの権利条約に基づき設置されている。</t>
    </r>
  </si>
  <si>
    <r>
      <rPr>
        <sz val="10"/>
        <rFont val="ＭＳ ゴシック"/>
        <family val="3"/>
        <charset val="128"/>
      </rPr>
      <t>児童相談所で実施している相談業務の種別は、養護相談、障害相談、非行相談、保健相談である。</t>
    </r>
  </si>
  <si>
    <r>
      <rPr>
        <sz val="10"/>
        <rFont val="ＭＳ ゴシック"/>
        <family val="3"/>
        <charset val="128"/>
      </rPr>
      <t>児童相談所には一時保護所が必ず併設されている。</t>
    </r>
  </si>
  <si>
    <r>
      <rPr>
        <sz val="10"/>
        <rFont val="ＭＳ ゴシック"/>
        <family val="3"/>
        <charset val="128"/>
      </rPr>
      <t>近年、児童相談所では障害相談が急増している。</t>
    </r>
  </si>
  <si>
    <r>
      <rPr>
        <sz val="10"/>
        <rFont val="ＭＳ ゴシック"/>
        <family val="3"/>
        <charset val="128"/>
      </rPr>
      <t>福祉行政における専門組織に関する次の記述のうち、正しいものを一つ選びなさい。</t>
    </r>
  </si>
  <si>
    <r>
      <rPr>
        <sz val="10"/>
        <rFont val="ＭＳ ゴシック"/>
        <family val="3"/>
        <charset val="128"/>
      </rPr>
      <t>児童相談所は地域保健法に基づき設置され、児童の健康相談に応じ、又は健康診査を行い、必要に応じ、保健指導を行うことができる。</t>
    </r>
  </si>
  <si>
    <r>
      <rPr>
        <sz val="10"/>
        <rFont val="ＭＳ ゴシック"/>
        <family val="3"/>
        <charset val="128"/>
      </rPr>
      <t>市町村は保健センターを設置し、直接住民に身近な保健サービスを行わねばならない。</t>
    </r>
  </si>
  <si>
    <r>
      <rPr>
        <sz val="10"/>
        <rFont val="ＭＳ ゴシック"/>
        <family val="3"/>
        <charset val="128"/>
      </rPr>
      <t>婦人相談所は、母子及び寡婦福祉法に基づき設置され、配偶者暴力相談支援センターとしての機能を果たすことが規定されている。</t>
    </r>
  </si>
  <si>
    <r>
      <rPr>
        <sz val="10"/>
        <rFont val="ＭＳ ゴシック"/>
        <family val="3"/>
        <charset val="128"/>
      </rPr>
      <t>家庭相談員は、家庭児童福祉に関する専門的な相談、助言指導などを行う。</t>
    </r>
  </si>
  <si>
    <r>
      <rPr>
        <sz val="10"/>
        <rFont val="ＭＳ ゴシック"/>
        <family val="3"/>
        <charset val="128"/>
      </rPr>
      <t>専門領域の異なるスタッフが集まって支援することを、エンパワーメントアプローチという。</t>
    </r>
  </si>
  <si>
    <r>
      <rPr>
        <sz val="10"/>
        <rFont val="ＭＳ ゴシック"/>
        <family val="3"/>
        <charset val="128"/>
      </rPr>
      <t>社会的養護と児童福祉施設に関する次の記述について、適切なものを</t>
    </r>
    <r>
      <rPr>
        <sz val="10"/>
        <rFont val="Arial"/>
        <family val="2"/>
      </rPr>
      <t>1</t>
    </r>
    <r>
      <rPr>
        <sz val="10"/>
        <rFont val="ＭＳ ゴシック"/>
        <family val="3"/>
        <charset val="128"/>
      </rPr>
      <t>つ選びなさい。</t>
    </r>
  </si>
  <si>
    <r>
      <rPr>
        <sz val="10"/>
        <rFont val="ＭＳ ゴシック"/>
        <family val="3"/>
        <charset val="128"/>
      </rPr>
      <t>社会的養護を必要とする児童は少子化の進行により減少し、近年は全国で</t>
    </r>
    <r>
      <rPr>
        <sz val="10"/>
        <rFont val="Arial"/>
        <family val="2"/>
      </rPr>
      <t>3</t>
    </r>
    <r>
      <rPr>
        <sz val="10"/>
        <rFont val="ＭＳ ゴシック"/>
        <family val="3"/>
        <charset val="128"/>
      </rPr>
      <t>万人以下である。</t>
    </r>
  </si>
  <si>
    <r>
      <rPr>
        <sz val="10"/>
        <rFont val="ＭＳ ゴシック"/>
        <family val="3"/>
        <charset val="128"/>
      </rPr>
      <t>児童自立支援施設は、義務教育を終了した児童のみを対象とした施設である。</t>
    </r>
  </si>
  <si>
    <r>
      <rPr>
        <sz val="10"/>
        <rFont val="ＭＳ ゴシック"/>
        <family val="3"/>
        <charset val="128"/>
      </rPr>
      <t>児童養護施設への入所に保護者の同意が得られない場合、児童福祉審議会での審議を経て入所となる。</t>
    </r>
  </si>
  <si>
    <r>
      <rPr>
        <sz val="10"/>
        <rFont val="ＭＳ ゴシック"/>
        <family val="3"/>
        <charset val="128"/>
      </rPr>
      <t>児童相談所が児童虐待として対応した件数のうち、ほぼ半数が実親から分離され、里親委託または施設入所となる。</t>
    </r>
  </si>
  <si>
    <r>
      <rPr>
        <sz val="10"/>
        <rFont val="ＭＳ ゴシック"/>
        <family val="3"/>
        <charset val="128"/>
      </rPr>
      <t>ファミリーホームは里親と同様、家庭養育の形態である。</t>
    </r>
  </si>
  <si>
    <r>
      <rPr>
        <sz val="10"/>
        <rFont val="ＭＳ ゴシック"/>
        <family val="3"/>
        <charset val="128"/>
      </rPr>
      <t>児童福祉分野における法制度のうち、内容が誤っているものを一つ選びなさい。</t>
    </r>
  </si>
  <si>
    <r>
      <rPr>
        <sz val="10"/>
        <rFont val="ＭＳ ゴシック"/>
        <family val="3"/>
        <charset val="128"/>
      </rPr>
      <t>平成</t>
    </r>
    <r>
      <rPr>
        <sz val="10"/>
        <rFont val="Arial"/>
        <family val="2"/>
      </rPr>
      <t>12</t>
    </r>
    <r>
      <rPr>
        <sz val="10"/>
        <rFont val="ＭＳ ゴシック"/>
        <family val="3"/>
        <charset val="128"/>
      </rPr>
      <t>年に施行された、児童虐待の防止等に関する法律により、警察が児童虐待が疑われる家庭に訪問した際、家庭に立ち入り子ども安否確認を行うための立入調査権が規定された。</t>
    </r>
  </si>
  <si>
    <r>
      <rPr>
        <sz val="10"/>
        <rFont val="ＭＳ ゴシック"/>
        <family val="3"/>
        <charset val="128"/>
      </rPr>
      <t>児童相談所は児童福祉法に基づき、設置されている機関であり、都道府県及び政令指定都市には、</t>
    </r>
    <r>
      <rPr>
        <sz val="10"/>
        <rFont val="Arial"/>
        <family val="2"/>
      </rPr>
      <t>1</t>
    </r>
    <r>
      <rPr>
        <sz val="10"/>
        <rFont val="ＭＳ ゴシック"/>
        <family val="3"/>
        <charset val="128"/>
      </rPr>
      <t>か所以上の設置義務がある。</t>
    </r>
  </si>
  <si>
    <r>
      <rPr>
        <sz val="10"/>
        <rFont val="ＭＳ ゴシック"/>
        <family val="3"/>
        <charset val="128"/>
      </rPr>
      <t>虐待等により、児童を家庭から分離し、家庭に代わって代替養育を担う場所は、</t>
    </r>
    <r>
      <rPr>
        <sz val="10"/>
        <rFont val="Arial"/>
        <family val="2"/>
      </rPr>
      <t>1</t>
    </r>
    <r>
      <rPr>
        <sz val="10"/>
        <rFont val="ＭＳ ゴシック"/>
        <family val="3"/>
        <charset val="128"/>
      </rPr>
      <t>里親養育、</t>
    </r>
    <r>
      <rPr>
        <sz val="10"/>
        <rFont val="Arial"/>
        <family val="2"/>
      </rPr>
      <t>2</t>
    </r>
    <r>
      <rPr>
        <sz val="10"/>
        <rFont val="ＭＳ ゴシック"/>
        <family val="3"/>
        <charset val="128"/>
      </rPr>
      <t>ファミリーホーム、</t>
    </r>
    <r>
      <rPr>
        <sz val="10"/>
        <rFont val="Arial"/>
        <family val="2"/>
      </rPr>
      <t>3</t>
    </r>
    <r>
      <rPr>
        <sz val="10"/>
        <rFont val="ＭＳ ゴシック"/>
        <family val="3"/>
        <charset val="128"/>
      </rPr>
      <t>施設養護の</t>
    </r>
    <r>
      <rPr>
        <sz val="10"/>
        <rFont val="Arial"/>
        <family val="2"/>
      </rPr>
      <t>3</t>
    </r>
    <r>
      <rPr>
        <sz val="10"/>
        <rFont val="ＭＳ ゴシック"/>
        <family val="3"/>
        <charset val="128"/>
      </rPr>
      <t>つの形態がある。</t>
    </r>
  </si>
  <si>
    <r>
      <rPr>
        <sz val="10"/>
        <rFont val="ＭＳ ゴシック"/>
        <family val="3"/>
        <charset val="128"/>
      </rPr>
      <t>児童虐待防止法第</t>
    </r>
    <r>
      <rPr>
        <sz val="10"/>
        <rFont val="Arial"/>
        <family val="2"/>
      </rPr>
      <t>6</t>
    </r>
    <r>
      <rPr>
        <sz val="10"/>
        <rFont val="ＭＳ ゴシック"/>
        <family val="3"/>
        <charset val="128"/>
      </rPr>
      <t>条では、児童虐待を受けたと</t>
    </r>
    <r>
      <rPr>
        <sz val="10"/>
        <rFont val="Arial"/>
        <family val="2"/>
      </rPr>
      <t>”</t>
    </r>
    <r>
      <rPr>
        <sz val="10"/>
        <rFont val="ＭＳ ゴシック"/>
        <family val="3"/>
        <charset val="128"/>
      </rPr>
      <t>思われる</t>
    </r>
    <r>
      <rPr>
        <sz val="10"/>
        <rFont val="Arial"/>
        <family val="2"/>
      </rPr>
      <t>”</t>
    </r>
    <r>
      <rPr>
        <sz val="10"/>
        <rFont val="ＭＳ ゴシック"/>
        <family val="3"/>
        <charset val="128"/>
      </rPr>
      <t>児童を発見したものは速やかに通告しなければならず、公認心理師についても、例外ではない。</t>
    </r>
  </si>
  <si>
    <r>
      <rPr>
        <sz val="10"/>
        <rFont val="ＭＳ ゴシック"/>
        <family val="3"/>
        <charset val="128"/>
      </rPr>
      <t>虐待を受けた児童が親になり、自分の子どもを虐待することを世代間伝達という。</t>
    </r>
  </si>
  <si>
    <r>
      <rPr>
        <sz val="10"/>
        <rFont val="ＭＳ ゴシック"/>
        <family val="3"/>
        <charset val="128"/>
      </rPr>
      <t>児童福祉施設における支援について、適切なものを一つ選べ。</t>
    </r>
  </si>
  <si>
    <r>
      <rPr>
        <sz val="10"/>
        <rFont val="ＭＳ ゴシック"/>
        <family val="3"/>
        <charset val="128"/>
      </rPr>
      <t>児童福祉施設は措置入所であるため、入所中の子どもが保護者の家に外泊することは認められていない。</t>
    </r>
  </si>
  <si>
    <r>
      <rPr>
        <sz val="10"/>
        <rFont val="ＭＳ ゴシック"/>
        <family val="3"/>
        <charset val="128"/>
      </rPr>
      <t>保護者からの同意を得て児童福祉施設に入所しているケースは、保護者からの児童の家庭引き取りの要求があれば、原則としてその要求に応じなくてはならない。</t>
    </r>
  </si>
  <si>
    <r>
      <rPr>
        <sz val="10"/>
        <rFont val="ＭＳ ゴシック"/>
        <family val="3"/>
        <charset val="128"/>
      </rPr>
      <t xml:space="preserve">虐待を受けた子どもは「自分が悪いから施設に入れられた」というような自責感を持っていることが多いため、これらの信念を修正するために、現実とは異なっていても、「保護者はきっとあなたを迎えに来てくれる」など子どもが希望を持てるような説明をすることが求められる。
</t>
    </r>
  </si>
  <si>
    <r>
      <rPr>
        <sz val="10"/>
        <rFont val="ＭＳ ゴシック"/>
        <family val="3"/>
        <charset val="128"/>
      </rPr>
      <t>施設における子どもへの心理的援助には、日常生活場面における問題行動への修正を行う環境療法的接近と、プレイセラピー等を活用してトラウマティックストレスを克服する心理療法的接近がある。</t>
    </r>
  </si>
  <si>
    <r>
      <rPr>
        <sz val="10"/>
        <rFont val="ＭＳ ゴシック"/>
        <family val="3"/>
        <charset val="128"/>
      </rPr>
      <t>児童相談所が家庭から子どもを一時的に分離し保護する一時保護については、保安上の理由から一時保護所のみがその機能を担い、児童福祉施設が一時保護の委託等を受けることはできない。</t>
    </r>
  </si>
  <si>
    <r>
      <rPr>
        <sz val="10"/>
        <rFont val="ＭＳ ゴシック"/>
        <family val="3"/>
        <charset val="128"/>
      </rPr>
      <t>里親による支援について適切なものを一つ選べ。</t>
    </r>
  </si>
  <si>
    <r>
      <rPr>
        <sz val="10"/>
        <rFont val="ＭＳ ゴシック"/>
        <family val="3"/>
        <charset val="128"/>
      </rPr>
      <t>里親による養育はより一般的な家庭に近い環境でのケアを重視するため、精神医療や心理治療などの専門的支援は最小限にとどめることが望ましい。</t>
    </r>
  </si>
  <si>
    <r>
      <rPr>
        <sz val="10"/>
        <rFont val="ＭＳ ゴシック"/>
        <family val="3"/>
        <charset val="128"/>
      </rPr>
      <t>里親は一貫した愛着対象を形成しやすいと考えられることから、里親に措置される子どもの被虐待率は他の児童福祉施設に比べて最も高い（平成</t>
    </r>
    <r>
      <rPr>
        <sz val="10"/>
        <rFont val="Arial"/>
        <family val="2"/>
      </rPr>
      <t>25</t>
    </r>
    <r>
      <rPr>
        <sz val="10"/>
        <rFont val="ＭＳ ゴシック"/>
        <family val="3"/>
        <charset val="128"/>
      </rPr>
      <t>年</t>
    </r>
    <r>
      <rPr>
        <sz val="10"/>
        <rFont val="Arial"/>
        <family val="2"/>
      </rPr>
      <t>2</t>
    </r>
    <r>
      <rPr>
        <sz val="10"/>
        <rFont val="ＭＳ ゴシック"/>
        <family val="3"/>
        <charset val="128"/>
      </rPr>
      <t>月</t>
    </r>
    <r>
      <rPr>
        <sz val="10"/>
        <rFont val="Arial"/>
        <family val="2"/>
      </rPr>
      <t>1</t>
    </r>
    <r>
      <rPr>
        <sz val="10"/>
        <rFont val="ＭＳ ゴシック"/>
        <family val="3"/>
        <charset val="128"/>
      </rPr>
      <t>日時点児童養護施設入所児童等調査結果に基づく）。</t>
    </r>
  </si>
  <si>
    <r>
      <rPr>
        <sz val="10"/>
        <rFont val="ＭＳ ゴシック"/>
        <family val="3"/>
        <charset val="128"/>
      </rPr>
      <t>里親は家庭に近い環境で養育を行うため、虐待を受けたり、非行のある児童は専門性の高い児童福祉施設における支援が優先的に選択され、里親は比較的問題行動が少ない子どものケアを行うことが多い。</t>
    </r>
  </si>
  <si>
    <r>
      <rPr>
        <sz val="10"/>
        <rFont val="ＭＳ ゴシック"/>
        <family val="3"/>
        <charset val="128"/>
      </rPr>
      <t>里親支援の普及と充実を目的として、里親支援専門相談員が児童養護施設に配置されている。</t>
    </r>
  </si>
  <si>
    <r>
      <rPr>
        <sz val="10"/>
        <rFont val="ＭＳ ゴシック"/>
        <family val="3"/>
        <charset val="128"/>
      </rPr>
      <t>里親に認定されるためには、婚姻関係にある夫婦であることが必須条件となる。</t>
    </r>
  </si>
  <si>
    <r>
      <rPr>
        <sz val="10"/>
        <rFont val="ＭＳ ゴシック"/>
        <family val="3"/>
        <charset val="128"/>
      </rPr>
      <t>以下に挙げる児童福祉施設に入所している子どもについて、被虐待経験のある子どもの比率を高い順に配列したものはどれか選べ（平成</t>
    </r>
    <r>
      <rPr>
        <sz val="10"/>
        <rFont val="Arial"/>
        <family val="2"/>
      </rPr>
      <t>25</t>
    </r>
    <r>
      <rPr>
        <sz val="10"/>
        <rFont val="ＭＳ ゴシック"/>
        <family val="3"/>
        <charset val="128"/>
      </rPr>
      <t>年</t>
    </r>
    <r>
      <rPr>
        <sz val="10"/>
        <rFont val="Arial"/>
        <family val="2"/>
      </rPr>
      <t>2</t>
    </r>
    <r>
      <rPr>
        <sz val="10"/>
        <rFont val="ＭＳ ゴシック"/>
        <family val="3"/>
        <charset val="128"/>
      </rPr>
      <t>月</t>
    </r>
    <r>
      <rPr>
        <sz val="10"/>
        <rFont val="Arial"/>
        <family val="2"/>
      </rPr>
      <t>1</t>
    </r>
    <r>
      <rPr>
        <sz val="10"/>
        <rFont val="ＭＳ ゴシック"/>
        <family val="3"/>
        <charset val="128"/>
      </rPr>
      <t>日時点児童養護施設入所児童等調査結果に基づく）。</t>
    </r>
  </si>
  <si>
    <r>
      <rPr>
        <sz val="10"/>
        <rFont val="ＭＳ ゴシック"/>
        <family val="3"/>
        <charset val="128"/>
      </rPr>
      <t>乳児院、児童養護施設、児童自立支援施設、児童心理治療施設</t>
    </r>
  </si>
  <si>
    <r>
      <rPr>
        <sz val="10"/>
        <rFont val="ＭＳ ゴシック"/>
        <family val="3"/>
        <charset val="128"/>
      </rPr>
      <t>児童自立支援施設、児童心理治療施設、児童養護施設、乳児院</t>
    </r>
  </si>
  <si>
    <r>
      <rPr>
        <sz val="10"/>
        <rFont val="ＭＳ ゴシック"/>
        <family val="3"/>
        <charset val="128"/>
      </rPr>
      <t>児童心理治療施設、児童養護施設、児童自立支援施設、乳児院</t>
    </r>
  </si>
  <si>
    <r>
      <rPr>
        <sz val="10"/>
        <rFont val="ＭＳ ゴシック"/>
        <family val="3"/>
        <charset val="128"/>
      </rPr>
      <t>児童自立支援施設、児童心理治療施設、乳児院、児童養護施設</t>
    </r>
  </si>
  <si>
    <r>
      <rPr>
        <sz val="10"/>
        <rFont val="ＭＳ ゴシック"/>
        <family val="3"/>
        <charset val="128"/>
      </rPr>
      <t>乳児院、児童自立支援施設、児童心理治療施設、児童養護施設</t>
    </r>
  </si>
  <si>
    <r>
      <rPr>
        <sz val="10"/>
        <rFont val="ＭＳ ゴシック"/>
        <family val="3"/>
        <charset val="128"/>
      </rPr>
      <t>児童相談に関する児童相談所と市町村の役割に関する記述について、適切なものを一つ選びなさい。</t>
    </r>
  </si>
  <si>
    <r>
      <rPr>
        <sz val="10"/>
        <rFont val="ＭＳ ゴシック"/>
        <family val="3"/>
        <charset val="128"/>
      </rPr>
      <t>市町村は母子保健事業、一般の子育て相談、保育所等の子育て支援サービスの提供を担い、要保護児童とその家族への支援は全て児童相談所が担っている。</t>
    </r>
  </si>
  <si>
    <r>
      <rPr>
        <sz val="10"/>
        <rFont val="ＭＳ ゴシック"/>
        <family val="3"/>
        <charset val="128"/>
      </rPr>
      <t>全ての政令指定都市及び中核市には児童相談所が設置されている。</t>
    </r>
  </si>
  <si>
    <r>
      <rPr>
        <sz val="10"/>
        <rFont val="ＭＳ ゴシック"/>
        <family val="3"/>
        <charset val="128"/>
      </rPr>
      <t>全国児童相談所共通ダイヤル（</t>
    </r>
    <r>
      <rPr>
        <sz val="10"/>
        <rFont val="Arial"/>
        <family val="2"/>
      </rPr>
      <t>188</t>
    </r>
    <r>
      <rPr>
        <sz val="10"/>
        <rFont val="ＭＳ ゴシック"/>
        <family val="3"/>
        <charset val="128"/>
      </rPr>
      <t>）で最寄りの児童相談所につながる。</t>
    </r>
  </si>
  <si>
    <r>
      <rPr>
        <sz val="10"/>
        <rFont val="ＭＳ ゴシック"/>
        <family val="3"/>
        <charset val="128"/>
      </rPr>
      <t>児童相談所が児童虐待通告を受理し、在宅支援が選択される場合、児童相談所に設置された要保護児童対策地域協議会が調整機関となる。</t>
    </r>
  </si>
  <si>
    <r>
      <rPr>
        <sz val="10"/>
        <rFont val="ＭＳ ゴシック"/>
        <family val="3"/>
        <charset val="128"/>
      </rPr>
      <t>児童相談所は、児童虐待通告を受けたケースの児童や家庭に対し、専門的な支援を要さず、一義的な児童相談や子育て支援により対応すべき場合、市町村への送致を行うことができる。</t>
    </r>
  </si>
  <si>
    <r>
      <rPr>
        <sz val="10"/>
        <rFont val="ＭＳ ゴシック"/>
        <family val="3"/>
        <charset val="128"/>
      </rPr>
      <t>児童福祉法に関して正しいものを</t>
    </r>
    <r>
      <rPr>
        <sz val="10"/>
        <rFont val="Arial"/>
        <family val="2"/>
      </rPr>
      <t>1</t>
    </r>
    <r>
      <rPr>
        <sz val="10"/>
        <rFont val="ＭＳ ゴシック"/>
        <family val="3"/>
        <charset val="128"/>
      </rPr>
      <t>つ選びなさい</t>
    </r>
  </si>
  <si>
    <r>
      <rPr>
        <sz val="10"/>
        <rFont val="ＭＳ ゴシック"/>
        <family val="3"/>
        <charset val="128"/>
      </rPr>
      <t>児童福祉法は</t>
    </r>
    <r>
      <rPr>
        <sz val="10"/>
        <rFont val="Arial"/>
        <family val="2"/>
      </rPr>
      <t>1949</t>
    </r>
    <r>
      <rPr>
        <sz val="10"/>
        <rFont val="ＭＳ ゴシック"/>
        <family val="3"/>
        <charset val="128"/>
      </rPr>
      <t>年</t>
    </r>
    <r>
      <rPr>
        <sz val="10"/>
        <rFont val="Arial"/>
        <family val="2"/>
      </rPr>
      <t>(</t>
    </r>
    <r>
      <rPr>
        <sz val="10"/>
        <rFont val="ＭＳ ゴシック"/>
        <family val="3"/>
        <charset val="128"/>
      </rPr>
      <t>昭和</t>
    </r>
    <r>
      <rPr>
        <sz val="10"/>
        <rFont val="Arial"/>
        <family val="2"/>
      </rPr>
      <t>24</t>
    </r>
    <r>
      <rPr>
        <sz val="10"/>
        <rFont val="ＭＳ ゴシック"/>
        <family val="3"/>
        <charset val="128"/>
      </rPr>
      <t>年</t>
    </r>
    <r>
      <rPr>
        <sz val="10"/>
        <rFont val="Arial"/>
        <family val="2"/>
      </rPr>
      <t>)</t>
    </r>
    <r>
      <rPr>
        <sz val="10"/>
        <rFont val="ＭＳ ゴシック"/>
        <family val="3"/>
        <charset val="128"/>
      </rPr>
      <t>に制定をされた</t>
    </r>
  </si>
  <si>
    <r>
      <rPr>
        <sz val="10"/>
        <rFont val="ＭＳ ゴシック"/>
        <family val="3"/>
        <charset val="128"/>
      </rPr>
      <t>児童福祉法は日本国憲法の精神に則り、児童の健全な育成、福祉の保障とその積極的増進を理念とする。</t>
    </r>
  </si>
  <si>
    <r>
      <rPr>
        <sz val="10"/>
        <rFont val="ＭＳ ゴシック"/>
        <family val="3"/>
        <charset val="128"/>
      </rPr>
      <t>児童の定義はこの法律では</t>
    </r>
    <r>
      <rPr>
        <sz val="10"/>
        <rFont val="Arial"/>
        <family val="2"/>
      </rPr>
      <t>16</t>
    </r>
    <r>
      <rPr>
        <sz val="10"/>
        <rFont val="ＭＳ ゴシック"/>
        <family val="3"/>
        <charset val="128"/>
      </rPr>
      <t>歳未満とされている。</t>
    </r>
  </si>
  <si>
    <r>
      <rPr>
        <sz val="10"/>
        <rFont val="ＭＳ ゴシック"/>
        <family val="3"/>
        <charset val="128"/>
      </rPr>
      <t>児童福祉法では児童の福祉を担う公的機関、各種施設やそこに所属する職種、児童福祉事業等に関する規定している。</t>
    </r>
  </si>
  <si>
    <r>
      <rPr>
        <sz val="10"/>
        <rFont val="ＭＳ ゴシック"/>
        <family val="3"/>
        <charset val="128"/>
      </rPr>
      <t>児童福祉法は子供の権利条約の精神に則り、母子の健全な育成、福祉の保障とその積極的増進を理念とする。</t>
    </r>
  </si>
  <si>
    <r>
      <rPr>
        <sz val="10"/>
        <rFont val="ＭＳ ゴシック"/>
        <family val="3"/>
        <charset val="128"/>
      </rPr>
      <t>児童虐待の定義について、適切でないものを</t>
    </r>
    <r>
      <rPr>
        <sz val="10"/>
        <rFont val="Arial"/>
        <family val="2"/>
      </rPr>
      <t>1</t>
    </r>
    <r>
      <rPr>
        <sz val="10"/>
        <rFont val="ＭＳ ゴシック"/>
        <family val="3"/>
        <charset val="128"/>
      </rPr>
      <t>つ選びなさい。</t>
    </r>
  </si>
  <si>
    <r>
      <rPr>
        <sz val="10"/>
        <rFont val="ＭＳ ゴシック"/>
        <family val="3"/>
        <charset val="128"/>
      </rPr>
      <t>身体的虐待とは、児童の身体に外傷が生じ、又は生じる恐れのある暴行を加えることと定義されている。</t>
    </r>
  </si>
  <si>
    <r>
      <rPr>
        <sz val="10"/>
        <rFont val="ＭＳ ゴシック"/>
        <family val="3"/>
        <charset val="128"/>
      </rPr>
      <t>性的虐待とは、児童にわいせつな行為をすること又は児童をしてわいせつな行為をさせることと定義されている。</t>
    </r>
  </si>
  <si>
    <r>
      <rPr>
        <sz val="10"/>
        <rFont val="ＭＳ ゴシック"/>
        <family val="3"/>
        <charset val="128"/>
      </rPr>
      <t>児童虐待防止法では、虐待者は成人と定義されている。</t>
    </r>
  </si>
  <si>
    <r>
      <rPr>
        <sz val="10"/>
        <rFont val="ＭＳ ゴシック"/>
        <family val="3"/>
        <charset val="128"/>
      </rPr>
      <t>ネグレクトとは、児童の心身の正常な発達を妨げるような著しい減食又は長時間の放置、保護者以外の同居人による身体的虐待、性的虐待、心理的虐待と同様の行為の放置その他の保護者としての監護を著しく怠ることと定義されている。</t>
    </r>
  </si>
  <si>
    <r>
      <rPr>
        <sz val="10"/>
        <rFont val="ＭＳ ゴシック"/>
        <family val="3"/>
        <charset val="128"/>
      </rPr>
      <t>心理的虐待とは、児童に対する著しい暴言又は著しい拒絶的な対応、児童が同居する家庭における配偶者による暴力</t>
    </r>
    <r>
      <rPr>
        <sz val="10"/>
        <rFont val="Arial"/>
        <family val="2"/>
      </rPr>
      <t>(</t>
    </r>
    <r>
      <rPr>
        <sz val="10"/>
        <rFont val="ＭＳ ゴシック"/>
        <family val="3"/>
        <charset val="128"/>
      </rPr>
      <t>配偶者の身体に対する不法な攻撃であって生命又は身体に危害を及ぼすもの及びこれに準ずる心身に有害な影響を及ぼす言動を言う。</t>
    </r>
    <r>
      <rPr>
        <sz val="10"/>
        <rFont val="Arial"/>
        <family val="2"/>
      </rPr>
      <t>)</t>
    </r>
    <r>
      <rPr>
        <sz val="10"/>
        <rFont val="ＭＳ ゴシック"/>
        <family val="3"/>
        <charset val="128"/>
      </rPr>
      <t>。その他の児童に著しい心理的外傷を与える言動を行うことと定義されている。</t>
    </r>
  </si>
  <si>
    <r>
      <rPr>
        <sz val="10"/>
        <rFont val="ＭＳ ゴシック"/>
        <family val="3"/>
        <charset val="128"/>
      </rPr>
      <t>児童虐待に関する記述のうち誤っているものを一つ選びなさい。</t>
    </r>
  </si>
  <si>
    <r>
      <rPr>
        <sz val="10"/>
        <rFont val="ＭＳ ゴシック"/>
        <family val="3"/>
        <charset val="128"/>
      </rPr>
      <t>虐待につながるリスクとしては、経済的困窮、地域からの孤立、うつ病などの保護者の疾病、アルコール依存やギャンブル依存などの嗜癖、予期しない妊娠などがあげられる。</t>
    </r>
  </si>
  <si>
    <r>
      <rPr>
        <sz val="10"/>
        <rFont val="ＭＳ ゴシック"/>
        <family val="3"/>
        <charset val="128"/>
      </rPr>
      <t>子どもが家庭内にいて誰も確認できない場合、児童相談所は家庭に立ち入って調査を行う権限がある。</t>
    </r>
  </si>
  <si>
    <r>
      <rPr>
        <sz val="10"/>
        <rFont val="ＭＳ ゴシック"/>
        <family val="3"/>
        <charset val="128"/>
      </rPr>
      <t>保護者の施錠などによって立ち入り調査ができない場合、市町村長の許可を得たうえで、警察と共に家庭内に立ち入ることができる。</t>
    </r>
  </si>
  <si>
    <r>
      <rPr>
        <sz val="10"/>
        <rFont val="ＭＳ ゴシック"/>
        <family val="3"/>
        <charset val="128"/>
      </rPr>
      <t>児童虐待防止法第</t>
    </r>
    <r>
      <rPr>
        <sz val="10"/>
        <rFont val="Arial"/>
        <family val="2"/>
      </rPr>
      <t>6</t>
    </r>
    <r>
      <rPr>
        <sz val="10"/>
        <rFont val="ＭＳ ゴシック"/>
        <family val="3"/>
        <charset val="128"/>
      </rPr>
      <t>条では、児童虐待を受けたと思われる児童を発見したものは速やかに通告しなければならないと定めている。</t>
    </r>
  </si>
  <si>
    <r>
      <rPr>
        <sz val="10"/>
        <rFont val="ＭＳ ゴシック"/>
        <family val="3"/>
        <charset val="128"/>
      </rPr>
      <t>虐待種別には、身体的虐待、性的虐待、ネグレクト、心理的虐待がある。</t>
    </r>
  </si>
  <si>
    <r>
      <rPr>
        <sz val="10"/>
        <rFont val="ＭＳ ゴシック"/>
        <family val="3"/>
        <charset val="128"/>
      </rPr>
      <t>児童虐待の早期発見と介入について、誤っているものを一つ選びなさい。</t>
    </r>
  </si>
  <si>
    <r>
      <rPr>
        <sz val="10"/>
        <rFont val="ＭＳ ゴシック"/>
        <family val="3"/>
        <charset val="128"/>
      </rPr>
      <t>児童虐待防止法では、児童虐待を受けたと思われる児童を発見したものは、速やかに通告しなければならないと定めている。</t>
    </r>
  </si>
  <si>
    <r>
      <rPr>
        <sz val="10"/>
        <rFont val="ＭＳ ゴシック"/>
        <family val="3"/>
        <charset val="128"/>
      </rPr>
      <t>児童虐待の通告義務より、刑法の秘密漏洩罪や守秘義務に関する法律が優先される。</t>
    </r>
  </si>
  <si>
    <r>
      <rPr>
        <sz val="10"/>
        <rFont val="ＭＳ ゴシック"/>
        <family val="3"/>
        <charset val="128"/>
      </rPr>
      <t>児童相談所や市町村が虐待通告を受理した後、原則</t>
    </r>
    <r>
      <rPr>
        <sz val="10"/>
        <rFont val="Arial"/>
        <family val="2"/>
      </rPr>
      <t>48</t>
    </r>
    <r>
      <rPr>
        <sz val="10"/>
        <rFont val="ＭＳ ゴシック"/>
        <family val="3"/>
        <charset val="128"/>
      </rPr>
      <t>時間以内に子どもの安全を確認する。</t>
    </r>
  </si>
  <si>
    <r>
      <rPr>
        <sz val="10"/>
        <rFont val="ＭＳ ゴシック"/>
        <family val="3"/>
        <charset val="128"/>
      </rPr>
      <t>子どもが家庭内にいて、誰も確認できない場合、児童相談所は家庭に立ち入って調査を行う権限がある。</t>
    </r>
  </si>
  <si>
    <r>
      <rPr>
        <sz val="10"/>
        <rFont val="ＭＳ ゴシック"/>
        <family val="3"/>
        <charset val="128"/>
      </rPr>
      <t>児童相談所の一時保護所では、子どもの安全を確保し、行動観察等をして、情報収集を行い、処遇方針を決定する。</t>
    </r>
  </si>
  <si>
    <r>
      <rPr>
        <sz val="10"/>
        <rFont val="ＭＳ ゴシック"/>
        <family val="3"/>
        <charset val="128"/>
      </rPr>
      <t>性的虐待を受けた疑いのある子どもの被害事実を聞き取る際の対応について、不適切なものを選べ。</t>
    </r>
  </si>
  <si>
    <r>
      <rPr>
        <sz val="10"/>
        <rFont val="ＭＳ ゴシック"/>
        <family val="3"/>
        <charset val="128"/>
      </rPr>
      <t>話された内容について守秘義務が守られない可能性があるため、「誰にも話さない」などの約束をして安心させようとすることは慎むべきである。</t>
    </r>
  </si>
  <si>
    <r>
      <rPr>
        <sz val="10"/>
        <rFont val="ＭＳ ゴシック"/>
        <family val="3"/>
        <charset val="128"/>
      </rPr>
      <t>被害の記憶があいまいであったり思い違いをしている場合があるため、複数の関係者によって数回同様の内容を聞き取り、内容を照らし合わせることで事実を検討することが望ましい。</t>
    </r>
  </si>
  <si>
    <r>
      <rPr>
        <sz val="10"/>
        <rFont val="ＭＳ ゴシック"/>
        <family val="3"/>
        <charset val="128"/>
      </rPr>
      <t>幼い子どもの場合は、言語的な表現のみにこだわらず、絵画や人形などを補助的に活用し話を聞き取ってもよい。</t>
    </r>
  </si>
  <si>
    <r>
      <rPr>
        <sz val="10"/>
        <rFont val="ＭＳ ゴシック"/>
        <family val="3"/>
        <charset val="128"/>
      </rPr>
      <t>性的虐待が事実であったかどうかの検討のためには、子どもからの聞き取りのみならず、学校での言動や家族の生活状況に関する情報も参考にすべきである。</t>
    </r>
  </si>
  <si>
    <r>
      <rPr>
        <sz val="10"/>
        <rFont val="ＭＳ ゴシック"/>
        <family val="3"/>
        <charset val="128"/>
      </rPr>
      <t>性被害を聞き取るために開発された司法面接</t>
    </r>
    <r>
      <rPr>
        <sz val="10"/>
        <rFont val="Arial"/>
        <family val="2"/>
      </rPr>
      <t>(forensic interview)</t>
    </r>
    <r>
      <rPr>
        <sz val="10"/>
        <rFont val="ＭＳ ゴシック"/>
        <family val="3"/>
        <charset val="128"/>
      </rPr>
      <t>の技法では、暗示的な方向づけを避けるために</t>
    </r>
    <r>
      <rPr>
        <sz val="10"/>
        <rFont val="Arial"/>
        <family val="2"/>
      </rPr>
      <t>Open-ended Question</t>
    </r>
    <r>
      <rPr>
        <sz val="10"/>
        <rFont val="ＭＳ ゴシック"/>
        <family val="3"/>
        <charset val="128"/>
      </rPr>
      <t>の方法を用いることが推奨されている。</t>
    </r>
  </si>
  <si>
    <r>
      <rPr>
        <sz val="10"/>
        <rFont val="ＭＳ ゴシック"/>
        <family val="3"/>
        <charset val="128"/>
      </rPr>
      <t>事例を読んで、児童相談所等の対応に関する次の記述のうち、最も適切なものを</t>
    </r>
    <r>
      <rPr>
        <sz val="10"/>
        <rFont val="Arial"/>
        <family val="2"/>
      </rPr>
      <t>1</t>
    </r>
    <r>
      <rPr>
        <sz val="10"/>
        <rFont val="ＭＳ ゴシック"/>
        <family val="3"/>
        <charset val="128"/>
      </rPr>
      <t>つ選びなさい
【事例】父母から虐待を受けていた児童</t>
    </r>
    <r>
      <rPr>
        <sz val="10"/>
        <rFont val="Arial"/>
        <family val="2"/>
      </rPr>
      <t>M</t>
    </r>
    <r>
      <rPr>
        <sz val="10"/>
        <rFont val="ＭＳ ゴシック"/>
        <family val="3"/>
        <charset val="128"/>
      </rPr>
      <t>は、近隣住民の通告により、児童相談所に一時保護された。</t>
    </r>
    <r>
      <rPr>
        <sz val="10"/>
        <rFont val="Arial"/>
        <family val="2"/>
      </rPr>
      <t>M</t>
    </r>
    <r>
      <rPr>
        <sz val="10"/>
        <rFont val="ＭＳ ゴシック"/>
        <family val="3"/>
        <charset val="128"/>
      </rPr>
      <t>の父母は「しつけの一環である」と言って、一時保護に反対していた。そのため、虐待再発の可能性もあり、養育も困難であると判断され、</t>
    </r>
    <r>
      <rPr>
        <sz val="10"/>
        <rFont val="Arial"/>
        <family val="2"/>
      </rPr>
      <t>M</t>
    </r>
    <r>
      <rPr>
        <sz val="10"/>
        <rFont val="ＭＳ ゴシック"/>
        <family val="3"/>
        <charset val="128"/>
      </rPr>
      <t>は児童養護施設に入所することになった。その後、家庭裁判所は、</t>
    </r>
    <r>
      <rPr>
        <sz val="10"/>
        <rFont val="Arial"/>
        <family val="2"/>
      </rPr>
      <t>M</t>
    </r>
    <r>
      <rPr>
        <sz val="10"/>
        <rFont val="ＭＳ ゴシック"/>
        <family val="3"/>
        <charset val="128"/>
      </rPr>
      <t xml:space="preserve">の父母に対して親権停止の審判を下した
</t>
    </r>
  </si>
  <si>
    <r>
      <rPr>
        <sz val="10"/>
        <rFont val="ＭＳ ゴシック"/>
        <family val="3"/>
        <charset val="128"/>
      </rPr>
      <t>児童相談所は、自治体のルールに従い、通告から</t>
    </r>
    <r>
      <rPr>
        <sz val="10"/>
        <rFont val="Arial"/>
        <family val="2"/>
      </rPr>
      <t>48</t>
    </r>
    <r>
      <rPr>
        <sz val="10"/>
        <rFont val="ＭＳ ゴシック"/>
        <family val="3"/>
        <charset val="128"/>
      </rPr>
      <t>時間経過後に</t>
    </r>
    <r>
      <rPr>
        <sz val="10"/>
        <rFont val="Arial"/>
        <family val="2"/>
      </rPr>
      <t>M</t>
    </r>
    <r>
      <rPr>
        <sz val="10"/>
        <rFont val="ＭＳ ゴシック"/>
        <family val="3"/>
        <charset val="128"/>
      </rPr>
      <t>の安全確認を行った。</t>
    </r>
  </si>
  <si>
    <r>
      <rPr>
        <sz val="10"/>
        <rFont val="ＭＳ ゴシック"/>
        <family val="3"/>
        <charset val="128"/>
      </rPr>
      <t>児童相談所長は、父母が交渉に応じないので、児童福祉審議会の意見を聴くことなく、</t>
    </r>
    <r>
      <rPr>
        <sz val="10"/>
        <rFont val="Arial"/>
        <family val="2"/>
      </rPr>
      <t>M</t>
    </r>
    <r>
      <rPr>
        <sz val="10"/>
        <rFont val="ＭＳ ゴシック"/>
        <family val="3"/>
        <charset val="128"/>
      </rPr>
      <t>の一時保護期間を</t>
    </r>
    <r>
      <rPr>
        <sz val="10"/>
        <rFont val="Arial"/>
        <family val="2"/>
      </rPr>
      <t>3</t>
    </r>
    <r>
      <rPr>
        <sz val="10"/>
        <rFont val="ＭＳ ゴシック"/>
        <family val="3"/>
        <charset val="128"/>
      </rPr>
      <t>か月延長した</t>
    </r>
  </si>
  <si>
    <r>
      <t>M</t>
    </r>
    <r>
      <rPr>
        <sz val="10"/>
        <rFont val="ＭＳ ゴシック"/>
        <family val="3"/>
        <charset val="128"/>
      </rPr>
      <t>の一時保護への父母の反対があったため、児童相談所長による親権代行の措置が講じられた</t>
    </r>
  </si>
  <si>
    <r>
      <t>M</t>
    </r>
    <r>
      <rPr>
        <sz val="10"/>
        <rFont val="ＭＳ ゴシック"/>
        <family val="3"/>
        <charset val="128"/>
      </rPr>
      <t>の施設入所についても父母の同意が得られなかったため、児童相談所長は家庭裁判所の承認を得て、施設入所の措置をとった</t>
    </r>
  </si>
  <si>
    <r>
      <t>M</t>
    </r>
    <r>
      <rPr>
        <sz val="10"/>
        <rFont val="ＭＳ ゴシック"/>
        <family val="3"/>
        <charset val="128"/>
      </rPr>
      <t>の父母に対する親権停止審判の申し立ては、</t>
    </r>
    <r>
      <rPr>
        <sz val="10"/>
        <rFont val="Arial"/>
        <family val="2"/>
      </rPr>
      <t>M</t>
    </r>
    <r>
      <rPr>
        <sz val="10"/>
        <rFont val="ＭＳ ゴシック"/>
        <family val="3"/>
        <charset val="128"/>
      </rPr>
      <t>が入所する児童養護施設の施設長が行った</t>
    </r>
  </si>
  <si>
    <r>
      <rPr>
        <sz val="10"/>
        <rFont val="ＭＳ ゴシック"/>
        <family val="3"/>
        <charset val="128"/>
      </rPr>
      <t>障害者総合支援法が成立するまでの制度やその内容について正しいものを</t>
    </r>
    <r>
      <rPr>
        <sz val="10"/>
        <rFont val="Arial"/>
        <family val="2"/>
      </rPr>
      <t>1</t>
    </r>
    <r>
      <rPr>
        <sz val="10"/>
        <rFont val="ＭＳ ゴシック"/>
        <family val="3"/>
        <charset val="128"/>
      </rPr>
      <t>つ答えなさい。</t>
    </r>
  </si>
  <si>
    <r>
      <t>2003(</t>
    </r>
    <r>
      <rPr>
        <sz val="10"/>
        <rFont val="ＭＳ ゴシック"/>
        <family val="3"/>
        <charset val="128"/>
      </rPr>
      <t>平成</t>
    </r>
    <r>
      <rPr>
        <sz val="10"/>
        <rFont val="Arial"/>
        <family val="2"/>
      </rPr>
      <t>15)</t>
    </r>
    <r>
      <rPr>
        <sz val="10"/>
        <rFont val="ＭＳ ゴシック"/>
        <family val="3"/>
        <charset val="128"/>
      </rPr>
      <t>年</t>
    </r>
    <r>
      <rPr>
        <sz val="10"/>
        <rFont val="Arial"/>
        <family val="2"/>
      </rPr>
      <t>3</t>
    </r>
    <r>
      <rPr>
        <sz val="10"/>
        <rFont val="ＭＳ ゴシック"/>
        <family val="3"/>
        <charset val="128"/>
      </rPr>
      <t>月まで、障害のある人が利用する福祉サービスの利用内容や利用できる量はすべて行政（都道府県や市区町村）が決定していた。これを支援費制度という。</t>
    </r>
  </si>
  <si>
    <r>
      <rPr>
        <sz val="10"/>
        <rFont val="ＭＳ ゴシック"/>
        <family val="3"/>
        <charset val="128"/>
      </rPr>
      <t>措置制度は、市区町村から福祉サービスの支給決定を受けた障害のある人が、サービスを提供する事業所を選択し、事業所との契約によって福祉サービスを利用する仕組みである。</t>
    </r>
  </si>
  <si>
    <r>
      <t>2005(</t>
    </r>
    <r>
      <rPr>
        <sz val="10"/>
        <rFont val="ＭＳ ゴシック"/>
        <family val="3"/>
        <charset val="128"/>
      </rPr>
      <t>平成</t>
    </r>
    <r>
      <rPr>
        <sz val="10"/>
        <rFont val="Arial"/>
        <family val="2"/>
      </rPr>
      <t>17)</t>
    </r>
    <r>
      <rPr>
        <sz val="10"/>
        <rFont val="ＭＳ ゴシック"/>
        <family val="3"/>
        <charset val="128"/>
      </rPr>
      <t>年に「障害者自立支援法」が公布され、サービス利用者に原則として</t>
    </r>
    <r>
      <rPr>
        <sz val="10"/>
        <rFont val="Arial"/>
        <family val="2"/>
      </rPr>
      <t>1</t>
    </r>
    <r>
      <rPr>
        <sz val="10"/>
        <rFont val="ＭＳ ゴシック"/>
        <family val="3"/>
        <charset val="128"/>
      </rPr>
      <t>割の自己負担を設定した。そのため、収入よりも自己負担額の方が多くなる人が現れた。</t>
    </r>
  </si>
  <si>
    <r>
      <t>2013(</t>
    </r>
    <r>
      <rPr>
        <sz val="10"/>
        <rFont val="ＭＳ ゴシック"/>
        <family val="3"/>
        <charset val="128"/>
      </rPr>
      <t>平成</t>
    </r>
    <r>
      <rPr>
        <sz val="10"/>
        <rFont val="Arial"/>
        <family val="2"/>
      </rPr>
      <t>25)</t>
    </r>
    <r>
      <rPr>
        <sz val="10"/>
        <rFont val="ＭＳ ゴシック"/>
        <family val="3"/>
        <charset val="128"/>
      </rPr>
      <t>年、「障害者総合支援法」により、障害者の範囲が見直され、精神障害のある方が新たに対象とされた。</t>
    </r>
  </si>
  <si>
    <r>
      <rPr>
        <sz val="10"/>
        <rFont val="ＭＳ ゴシック"/>
        <family val="3"/>
        <charset val="128"/>
      </rPr>
      <t>「障害者自立支援法」では障害程度区分を改めて「障害支援区分」とし、障害のある人それぞれの生活環境を踏まえ、どのような支援をどの程度必要とするかといった度合いを測ることになった。</t>
    </r>
  </si>
  <si>
    <r>
      <rPr>
        <sz val="10"/>
        <rFont val="ＭＳ ゴシック"/>
        <family val="3"/>
        <charset val="128"/>
      </rPr>
      <t>障害児・者を取り巻く制度や支援として、正しいものを一つ選びなさい。</t>
    </r>
  </si>
  <si>
    <r>
      <rPr>
        <sz val="10"/>
        <rFont val="ＭＳ ゴシック"/>
        <family val="3"/>
        <charset val="128"/>
      </rPr>
      <t>身体障害・精神障害・知的障害は異なる障害であるため、それぞれ異なる福祉サービスで制度化されている。</t>
    </r>
  </si>
  <si>
    <r>
      <rPr>
        <sz val="10"/>
        <rFont val="ＭＳ ゴシック"/>
        <family val="3"/>
        <charset val="128"/>
      </rPr>
      <t>障害福祉サービスは、サービス利用者の意思を尊重することを目的として、支援費制度として運用されている。</t>
    </r>
  </si>
  <si>
    <r>
      <rPr>
        <sz val="10"/>
        <rFont val="ＭＳ ゴシック"/>
        <family val="3"/>
        <charset val="128"/>
      </rPr>
      <t>障害者自立支援法は、利用者の自己負担をめぐってトラブルが多く発生したため、見直しを図られ、平成</t>
    </r>
    <r>
      <rPr>
        <sz val="10"/>
        <rFont val="Arial"/>
        <family val="2"/>
      </rPr>
      <t>25</t>
    </r>
    <r>
      <rPr>
        <sz val="10"/>
        <rFont val="ＭＳ ゴシック"/>
        <family val="3"/>
        <charset val="128"/>
      </rPr>
      <t>年に障害者総合支援法が施行された。</t>
    </r>
  </si>
  <si>
    <r>
      <rPr>
        <sz val="10"/>
        <rFont val="ＭＳ ゴシック"/>
        <family val="3"/>
        <charset val="128"/>
      </rPr>
      <t>社会的障壁の解消に向けて、合理的配慮の必要性が高まってきているため、近い将来障害者差別解消法が成立する見込みとなっている。</t>
    </r>
  </si>
  <si>
    <r>
      <rPr>
        <sz val="10"/>
        <rFont val="ＭＳ ゴシック"/>
        <family val="3"/>
        <charset val="128"/>
      </rPr>
      <t>障害のある児・者の支援については、その治療が困難であることから、心理職の役割はほとんんどないと考えられている。</t>
    </r>
  </si>
  <si>
    <r>
      <rPr>
        <sz val="10"/>
        <rFont val="ＭＳ ゴシック"/>
        <family val="3"/>
        <charset val="128"/>
      </rPr>
      <t>障害児・者支援について、誤っているものを一つ選びなさい。</t>
    </r>
  </si>
  <si>
    <r>
      <rPr>
        <sz val="10"/>
        <rFont val="ＭＳ ゴシック"/>
        <family val="3"/>
        <charset val="128"/>
      </rPr>
      <t>戦後長年にわたって障害児・者福祉サービスの枠組みとなっていたのは措置制度である。</t>
    </r>
  </si>
  <si>
    <r>
      <rPr>
        <sz val="10"/>
        <rFont val="ＭＳ ゴシック"/>
        <family val="3"/>
        <charset val="128"/>
      </rPr>
      <t>支援費制度への移行は</t>
    </r>
    <r>
      <rPr>
        <sz val="10"/>
        <rFont val="Arial"/>
        <family val="2"/>
      </rPr>
      <t>2001(</t>
    </r>
    <r>
      <rPr>
        <sz val="10"/>
        <rFont val="ＭＳ ゴシック"/>
        <family val="3"/>
        <charset val="128"/>
      </rPr>
      <t>平成</t>
    </r>
    <r>
      <rPr>
        <sz val="10"/>
        <rFont val="Arial"/>
        <family val="2"/>
      </rPr>
      <t>13</t>
    </r>
    <r>
      <rPr>
        <sz val="10"/>
        <rFont val="ＭＳ ゴシック"/>
        <family val="3"/>
        <charset val="128"/>
      </rPr>
      <t>年</t>
    </r>
    <r>
      <rPr>
        <sz val="10"/>
        <rFont val="Arial"/>
        <family val="2"/>
      </rPr>
      <t>)</t>
    </r>
    <r>
      <rPr>
        <sz val="10"/>
        <rFont val="ＭＳ ゴシック"/>
        <family val="3"/>
        <charset val="128"/>
      </rPr>
      <t>年</t>
    </r>
    <r>
      <rPr>
        <sz val="10"/>
        <rFont val="Arial"/>
        <family val="2"/>
      </rPr>
      <t>4</t>
    </r>
    <r>
      <rPr>
        <sz val="10"/>
        <rFont val="ＭＳ ゴシック"/>
        <family val="3"/>
        <charset val="128"/>
      </rPr>
      <t>月である。</t>
    </r>
  </si>
  <si>
    <r>
      <rPr>
        <sz val="10"/>
        <rFont val="ＭＳ ゴシック"/>
        <family val="3"/>
        <charset val="128"/>
      </rPr>
      <t>障害者自立支援法は</t>
    </r>
    <r>
      <rPr>
        <sz val="10"/>
        <rFont val="Arial"/>
        <family val="2"/>
      </rPr>
      <t>2006</t>
    </r>
    <r>
      <rPr>
        <sz val="10"/>
        <rFont val="ＭＳ ゴシック"/>
        <family val="3"/>
        <charset val="128"/>
      </rPr>
      <t>年</t>
    </r>
    <r>
      <rPr>
        <sz val="10"/>
        <rFont val="Arial"/>
        <family val="2"/>
      </rPr>
      <t>(</t>
    </r>
    <r>
      <rPr>
        <sz val="10"/>
        <rFont val="ＭＳ ゴシック"/>
        <family val="3"/>
        <charset val="128"/>
      </rPr>
      <t>平成</t>
    </r>
    <r>
      <rPr>
        <sz val="10"/>
        <rFont val="Arial"/>
        <family val="2"/>
      </rPr>
      <t>18</t>
    </r>
    <r>
      <rPr>
        <sz val="10"/>
        <rFont val="ＭＳ ゴシック"/>
        <family val="3"/>
        <charset val="128"/>
      </rPr>
      <t>年</t>
    </r>
    <r>
      <rPr>
        <sz val="10"/>
        <rFont val="Arial"/>
        <family val="2"/>
      </rPr>
      <t>)4</t>
    </r>
    <r>
      <rPr>
        <sz val="10"/>
        <rFont val="ＭＳ ゴシック"/>
        <family val="3"/>
        <charset val="128"/>
      </rPr>
      <t>月に施行された。</t>
    </r>
  </si>
  <si>
    <r>
      <rPr>
        <sz val="10"/>
        <rFont val="ＭＳ ゴシック"/>
        <family val="3"/>
        <charset val="128"/>
      </rPr>
      <t>障害者総合支援法は</t>
    </r>
    <r>
      <rPr>
        <sz val="10"/>
        <rFont val="Arial"/>
        <family val="2"/>
      </rPr>
      <t>2013</t>
    </r>
    <r>
      <rPr>
        <sz val="10"/>
        <rFont val="ＭＳ ゴシック"/>
        <family val="3"/>
        <charset val="128"/>
      </rPr>
      <t>年</t>
    </r>
    <r>
      <rPr>
        <sz val="10"/>
        <rFont val="Arial"/>
        <family val="2"/>
      </rPr>
      <t>(</t>
    </r>
    <r>
      <rPr>
        <sz val="10"/>
        <rFont val="ＭＳ ゴシック"/>
        <family val="3"/>
        <charset val="128"/>
      </rPr>
      <t>平成</t>
    </r>
    <r>
      <rPr>
        <sz val="10"/>
        <rFont val="Arial"/>
        <family val="2"/>
      </rPr>
      <t>25</t>
    </r>
    <r>
      <rPr>
        <sz val="10"/>
        <rFont val="ＭＳ ゴシック"/>
        <family val="3"/>
        <charset val="128"/>
      </rPr>
      <t>年</t>
    </r>
    <r>
      <rPr>
        <sz val="10"/>
        <rFont val="Arial"/>
        <family val="2"/>
      </rPr>
      <t>)4</t>
    </r>
    <r>
      <rPr>
        <sz val="10"/>
        <rFont val="ＭＳ ゴシック"/>
        <family val="3"/>
        <charset val="128"/>
      </rPr>
      <t>月に施行された。</t>
    </r>
  </si>
  <si>
    <r>
      <rPr>
        <sz val="10"/>
        <rFont val="ＭＳ ゴシック"/>
        <family val="3"/>
        <charset val="128"/>
      </rPr>
      <t>支援費制度がうまく機能しなかった理由として、サービス提供状況の地域間格差が大きかったことがあげられる。</t>
    </r>
  </si>
  <si>
    <r>
      <rPr>
        <sz val="10"/>
        <rFont val="ＭＳ ゴシック"/>
        <family val="3"/>
        <charset val="128"/>
      </rPr>
      <t>障害児・者への取り組みについて誤っているものを</t>
    </r>
    <r>
      <rPr>
        <sz val="10"/>
        <rFont val="Arial"/>
        <family val="2"/>
      </rPr>
      <t>1</t>
    </r>
    <r>
      <rPr>
        <sz val="10"/>
        <rFont val="ＭＳ ゴシック"/>
        <family val="3"/>
        <charset val="128"/>
      </rPr>
      <t xml:space="preserve">つ選べ
</t>
    </r>
  </si>
  <si>
    <r>
      <t>1.2003</t>
    </r>
    <r>
      <rPr>
        <sz val="10"/>
        <rFont val="ＭＳ ゴシック"/>
        <family val="3"/>
        <charset val="128"/>
      </rPr>
      <t>年</t>
    </r>
    <r>
      <rPr>
        <sz val="10"/>
        <rFont val="Arial"/>
        <family val="2"/>
      </rPr>
      <t>4</t>
    </r>
    <r>
      <rPr>
        <sz val="10"/>
        <rFont val="ＭＳ ゴシック"/>
        <family val="3"/>
        <charset val="128"/>
      </rPr>
      <t>月に措置制度から支援費制度に移行したが、予想をはるかに上回るサービス利用申請やサービス提供状況の地域差が激しいといった問題が発生した。</t>
    </r>
  </si>
  <si>
    <r>
      <t>2.2006</t>
    </r>
    <r>
      <rPr>
        <sz val="10"/>
        <rFont val="ＭＳ ゴシック"/>
        <family val="3"/>
        <charset val="128"/>
      </rPr>
      <t>年に障害者自立支援法が施行され、利用者の生活に最も身近な市町村が一元的にサービスを提供し、国は義務的経費として財政支援をすることとなった。</t>
    </r>
  </si>
  <si>
    <r>
      <t>3.</t>
    </r>
    <r>
      <rPr>
        <sz val="10"/>
        <rFont val="ＭＳ ゴシック"/>
        <family val="3"/>
        <charset val="128"/>
      </rPr>
      <t>発達障害者支援法は</t>
    </r>
    <r>
      <rPr>
        <sz val="10"/>
        <rFont val="Arial"/>
        <family val="2"/>
      </rPr>
      <t>3</t>
    </r>
    <r>
      <rPr>
        <sz val="10"/>
        <rFont val="ＭＳ ゴシック"/>
        <family val="3"/>
        <charset val="128"/>
      </rPr>
      <t>障害体系ではサービスから外れてしまいがちな発達障害を対象としている。</t>
    </r>
  </si>
  <si>
    <r>
      <t>4.</t>
    </r>
    <r>
      <rPr>
        <sz val="10"/>
        <rFont val="ＭＳ ゴシック"/>
        <family val="3"/>
        <charset val="128"/>
      </rPr>
      <t>障害者自立支援法では利用者の自己負担をめぐって緊急措置や訴訟などのトラブルが多く発生したため、</t>
    </r>
    <r>
      <rPr>
        <sz val="10"/>
        <rFont val="Arial"/>
        <family val="2"/>
      </rPr>
      <t>10</t>
    </r>
    <r>
      <rPr>
        <sz val="10"/>
        <rFont val="ＭＳ ゴシック"/>
        <family val="3"/>
        <charset val="128"/>
      </rPr>
      <t>年後に抜本的改正が提案されることになった。</t>
    </r>
  </si>
  <si>
    <r>
      <rPr>
        <sz val="10"/>
        <rFont val="ＭＳ ゴシック"/>
        <family val="3"/>
        <charset val="128"/>
      </rPr>
      <t>知的障害の定義について正しいものを</t>
    </r>
    <r>
      <rPr>
        <sz val="10"/>
        <rFont val="Arial"/>
        <family val="2"/>
      </rPr>
      <t>1</t>
    </r>
    <r>
      <rPr>
        <sz val="10"/>
        <rFont val="ＭＳ ゴシック"/>
        <family val="3"/>
        <charset val="128"/>
      </rPr>
      <t>つ選びなさい。</t>
    </r>
  </si>
  <si>
    <r>
      <t>1998</t>
    </r>
    <r>
      <rPr>
        <sz val="10"/>
        <rFont val="ＭＳ ゴシック"/>
        <family val="3"/>
        <charset val="128"/>
      </rPr>
      <t>年に成立した知的障害者福祉法では精神薄弱者という呼称がある。</t>
    </r>
  </si>
  <si>
    <r>
      <t>DSM-5</t>
    </r>
    <r>
      <rPr>
        <sz val="10"/>
        <rFont val="ＭＳ ゴシック"/>
        <family val="3"/>
        <charset val="128"/>
      </rPr>
      <t>では知的障害を知的能力障害といい知的機能の欠陥と定義している。</t>
    </r>
  </si>
  <si>
    <r>
      <t>ICD-10</t>
    </r>
    <r>
      <rPr>
        <sz val="10"/>
        <rFont val="ＭＳ ゴシック"/>
        <family val="3"/>
        <charset val="128"/>
      </rPr>
      <t>の診断基準によると知的障害は成人後も発症しうる。</t>
    </r>
    <r>
      <rPr>
        <sz val="10"/>
        <rFont val="Arial"/>
        <family val="2"/>
      </rPr>
      <t xml:space="preserve"> </t>
    </r>
  </si>
  <si>
    <r>
      <t>DSM-5</t>
    </r>
    <r>
      <rPr>
        <sz val="10"/>
        <rFont val="ＭＳ ゴシック"/>
        <family val="3"/>
        <charset val="128"/>
      </rPr>
      <t>による知的能力障害の定義には発達期の発症がふくまれている。</t>
    </r>
  </si>
  <si>
    <r>
      <t>ICD-10</t>
    </r>
    <r>
      <rPr>
        <sz val="10"/>
        <rFont val="ＭＳ ゴシック"/>
        <family val="3"/>
        <charset val="128"/>
      </rPr>
      <t>では知的障害の重症度は</t>
    </r>
    <r>
      <rPr>
        <sz val="10"/>
        <rFont val="Arial"/>
        <family val="2"/>
      </rPr>
      <t>IQ</t>
    </r>
    <r>
      <rPr>
        <sz val="10"/>
        <rFont val="ＭＳ ゴシック"/>
        <family val="3"/>
        <charset val="128"/>
      </rPr>
      <t>ではなく適応機能に基づいて</t>
    </r>
    <r>
      <rPr>
        <sz val="10"/>
        <rFont val="Arial"/>
        <family val="2"/>
      </rPr>
      <t>4</t>
    </r>
    <r>
      <rPr>
        <sz val="10"/>
        <rFont val="ＭＳ ゴシック"/>
        <family val="3"/>
        <charset val="128"/>
      </rPr>
      <t>段階に分類されている。</t>
    </r>
  </si>
  <si>
    <r>
      <rPr>
        <sz val="10"/>
        <rFont val="ＭＳ ゴシック"/>
        <family val="3"/>
        <charset val="128"/>
      </rPr>
      <t>障害児・者についての記述で正しいものを一つ選びなさい。</t>
    </r>
  </si>
  <si>
    <r>
      <rPr>
        <sz val="10"/>
        <rFont val="ＭＳ ゴシック"/>
        <family val="3"/>
        <charset val="128"/>
      </rPr>
      <t>障害者基本法では、生物学的特性である障害にのみ焦点が当てられている。</t>
    </r>
  </si>
  <si>
    <r>
      <rPr>
        <sz val="10"/>
        <rFont val="ＭＳ ゴシック"/>
        <family val="3"/>
        <charset val="128"/>
      </rPr>
      <t>障害者差別解消法では、行政機関、民間事業者ともに、申し出があれば必ず合理的配慮を行わなければならない。</t>
    </r>
  </si>
  <si>
    <r>
      <rPr>
        <sz val="10"/>
        <rFont val="ＭＳ ゴシック"/>
        <family val="3"/>
        <charset val="128"/>
      </rPr>
      <t>障害者虐待防止法は、障害者は社会的弱者でありより一層守られなければならないという観点から、養護者への支援は行わず障害者の保護に特化している。</t>
    </r>
  </si>
  <si>
    <r>
      <rPr>
        <sz val="10"/>
        <rFont val="ＭＳ ゴシック"/>
        <family val="3"/>
        <charset val="128"/>
      </rPr>
      <t>障害児・者に関わる心理職は、臨床業務とともに、サービスの統合をクライエントにフィットさせるための調整機能も求められる。</t>
    </r>
  </si>
  <si>
    <r>
      <rPr>
        <sz val="10"/>
        <rFont val="ＭＳ ゴシック"/>
        <family val="3"/>
        <charset val="128"/>
      </rPr>
      <t>障害児・者の心理臨床では、利用者に不公平感を感じさせないよう画一的なサービスを行う必要がある。</t>
    </r>
  </si>
  <si>
    <r>
      <rPr>
        <sz val="10"/>
        <rFont val="ＭＳ ゴシック"/>
        <family val="3"/>
        <charset val="128"/>
      </rPr>
      <t>高齢者福祉に関する法制度として、正しいものを一つ選びなさい。</t>
    </r>
  </si>
  <si>
    <r>
      <rPr>
        <sz val="10"/>
        <rFont val="ＭＳ ゴシック"/>
        <family val="3"/>
        <charset val="128"/>
      </rPr>
      <t>老人居宅生活支援事業に基づき、デイサービスセンターや養護老人ホームが運営されている。</t>
    </r>
  </si>
  <si>
    <r>
      <rPr>
        <sz val="10"/>
        <rFont val="ＭＳ ゴシック"/>
        <family val="3"/>
        <charset val="128"/>
      </rPr>
      <t>老人は、常に心身の健康を保持し、その知識と経験を活用して、社会的活動に参加するよう努めることとされている。</t>
    </r>
  </si>
  <si>
    <r>
      <rPr>
        <sz val="10"/>
        <rFont val="ＭＳ ゴシック"/>
        <family val="3"/>
        <charset val="128"/>
      </rPr>
      <t>介護保険は、介護が必要な高齢者を社会全体で支えることを目的としており、</t>
    </r>
    <r>
      <rPr>
        <sz val="10"/>
        <rFont val="Arial"/>
        <family val="2"/>
      </rPr>
      <t>20</t>
    </r>
    <r>
      <rPr>
        <sz val="10"/>
        <rFont val="ＭＳ ゴシック"/>
        <family val="3"/>
        <charset val="128"/>
      </rPr>
      <t>歳以上の国民から保険料を徴収することで成り立っている。</t>
    </r>
  </si>
  <si>
    <r>
      <rPr>
        <sz val="10"/>
        <rFont val="ＭＳ ゴシック"/>
        <family val="3"/>
        <charset val="128"/>
      </rPr>
      <t>介護保険は、要介護状態等の治療に資するよう行われなければならない。</t>
    </r>
  </si>
  <si>
    <r>
      <rPr>
        <sz val="10"/>
        <rFont val="ＭＳ ゴシック"/>
        <family val="3"/>
        <charset val="128"/>
      </rPr>
      <t>介護保険の被受給者は、第</t>
    </r>
    <r>
      <rPr>
        <sz val="10"/>
        <rFont val="Arial"/>
        <family val="2"/>
      </rPr>
      <t>2</t>
    </r>
    <r>
      <rPr>
        <sz val="10"/>
        <rFont val="ＭＳ ゴシック"/>
        <family val="3"/>
        <charset val="128"/>
      </rPr>
      <t>号保険者（</t>
    </r>
    <r>
      <rPr>
        <sz val="10"/>
        <rFont val="Arial"/>
        <family val="2"/>
      </rPr>
      <t>40</t>
    </r>
    <r>
      <rPr>
        <sz val="10"/>
        <rFont val="ＭＳ ゴシック"/>
        <family val="3"/>
        <charset val="128"/>
      </rPr>
      <t>歳以上</t>
    </r>
    <r>
      <rPr>
        <sz val="10"/>
        <rFont val="Arial"/>
        <family val="2"/>
      </rPr>
      <t>65</t>
    </r>
    <r>
      <rPr>
        <sz val="10"/>
        <rFont val="ＭＳ ゴシック"/>
        <family val="3"/>
        <charset val="128"/>
      </rPr>
      <t>歳未満）が受給できるのは、脳血管障害や交通事故等により、要介護となった場合である。</t>
    </r>
  </si>
  <si>
    <r>
      <rPr>
        <sz val="10"/>
        <rFont val="ＭＳ ゴシック"/>
        <family val="3"/>
        <charset val="128"/>
      </rPr>
      <t>高齢者福祉に関する記述で、適切でないものを一つ選びなさい。</t>
    </r>
  </si>
  <si>
    <r>
      <rPr>
        <sz val="10"/>
        <rFont val="ＭＳ ゴシック"/>
        <family val="3"/>
        <charset val="128"/>
      </rPr>
      <t>新オレンジプランは、厚生労働省が作成した。</t>
    </r>
  </si>
  <si>
    <r>
      <rPr>
        <sz val="10"/>
        <rFont val="ＭＳ ゴシック"/>
        <family val="3"/>
        <charset val="128"/>
      </rPr>
      <t>これまでの高齢者福祉領域では、心理的な支援は社会福祉関係や介護福祉関係、医療関係やリハビリテーション関係の人たちによって担われてきた。</t>
    </r>
  </si>
  <si>
    <r>
      <rPr>
        <sz val="10"/>
        <rFont val="ＭＳ ゴシック"/>
        <family val="3"/>
        <charset val="128"/>
      </rPr>
      <t>公認心理師は、高齢者自身だけでなく、高齢者の支援にあたるスタッフへの援助や、地域住民に対する啓発活動、家族への支援など、幅広い心理的支援を行うことが期待されている。</t>
    </r>
  </si>
  <si>
    <r>
      <rPr>
        <sz val="10"/>
        <rFont val="ＭＳ ゴシック"/>
        <family val="3"/>
        <charset val="128"/>
      </rPr>
      <t>高齢者の福祉に関する事柄を全般的に網羅している法律は、老人福祉法である。</t>
    </r>
  </si>
  <si>
    <r>
      <rPr>
        <sz val="10"/>
        <rFont val="ＭＳ ゴシック"/>
        <family val="3"/>
        <charset val="128"/>
      </rPr>
      <t>高齢者虐待防止法では、家庭内や施設、事業所内で高齢者虐待を発見した場合、一般市民の通報は努力義務である。</t>
    </r>
  </si>
  <si>
    <r>
      <rPr>
        <sz val="10"/>
        <rFont val="ＭＳ ゴシック"/>
        <family val="3"/>
        <charset val="128"/>
      </rPr>
      <t>介護保険制度にかかわる専門職や人材に関する次の記述のうち、正しいものを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</si>
  <si>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介護支援専門員は、介護サービス計画</t>
    </r>
    <r>
      <rPr>
        <sz val="10"/>
        <rFont val="Arial"/>
        <family val="2"/>
      </rPr>
      <t>(</t>
    </r>
    <r>
      <rPr>
        <sz val="10"/>
        <rFont val="ＭＳ ゴシック"/>
        <family val="3"/>
        <charset val="128"/>
      </rPr>
      <t>ケアプラン</t>
    </r>
    <r>
      <rPr>
        <sz val="10"/>
        <rFont val="Arial"/>
        <family val="2"/>
      </rPr>
      <t>)</t>
    </r>
    <r>
      <rPr>
        <sz val="10"/>
        <rFont val="ＭＳ ゴシック"/>
        <family val="3"/>
        <charset val="128"/>
      </rPr>
      <t>を作成する者で、介護支援専門員実務研修の課程を修了することで登録される。</t>
    </r>
  </si>
  <si>
    <r>
      <rPr>
        <sz val="10"/>
        <rFont val="ＭＳ ゴシック"/>
        <family val="3"/>
        <charset val="128"/>
      </rPr>
      <t>介護福祉士は、要介護者に対して、訪問介護業務に従事することはできない。</t>
    </r>
  </si>
  <si>
    <r>
      <rPr>
        <sz val="10"/>
        <rFont val="ＭＳ ゴシック"/>
        <family val="3"/>
        <charset val="128"/>
      </rPr>
      <t>介護支援専門員は、要介護者への福祉用具の貸与等にかかわる相談や助言をする専門職である。</t>
    </r>
  </si>
  <si>
    <r>
      <rPr>
        <sz val="10"/>
        <rFont val="ＭＳ ゴシック"/>
        <family val="3"/>
        <charset val="128"/>
      </rPr>
      <t>介護相談員は、介護相談員派遣等事業において、介護サービスの現場を訪問し、サービス利用者からじかに話を聞くなど相談に応じることで、利用者の不満や不安を解消しサービスの向上を図る。</t>
    </r>
  </si>
  <si>
    <r>
      <rPr>
        <sz val="10"/>
        <rFont val="ＭＳ ゴシック"/>
        <family val="3"/>
        <charset val="128"/>
      </rPr>
      <t>認定調査員は、要介護・要支援認定の二次判定を行う者で、本人に面接し、心身状況、置かれている環境についての調査は行わない。</t>
    </r>
  </si>
  <si>
    <r>
      <rPr>
        <sz val="10"/>
        <rFont val="ＭＳ ゴシック"/>
        <family val="3"/>
        <charset val="128"/>
      </rPr>
      <t>介護保険法について正しいものを選びなさい。</t>
    </r>
  </si>
  <si>
    <r>
      <rPr>
        <sz val="10"/>
        <rFont val="ＭＳ ゴシック"/>
        <family val="3"/>
        <charset val="128"/>
      </rPr>
      <t>保険料は</t>
    </r>
    <r>
      <rPr>
        <sz val="10"/>
        <rFont val="Arial"/>
        <family val="2"/>
      </rPr>
      <t>45</t>
    </r>
    <r>
      <rPr>
        <sz val="10"/>
        <rFont val="ＭＳ ゴシック"/>
        <family val="3"/>
        <charset val="128"/>
      </rPr>
      <t>歳以上の国民から徴収される。</t>
    </r>
  </si>
  <si>
    <r>
      <rPr>
        <sz val="10"/>
        <rFont val="ＭＳ ゴシック"/>
        <family val="3"/>
        <charset val="128"/>
      </rPr>
      <t>第</t>
    </r>
    <r>
      <rPr>
        <sz val="10"/>
        <rFont val="Arial"/>
        <family val="2"/>
      </rPr>
      <t>1</t>
    </r>
    <r>
      <rPr>
        <sz val="10"/>
        <rFont val="ＭＳ ゴシック"/>
        <family val="3"/>
        <charset val="128"/>
      </rPr>
      <t>号被保険者は、どのような原因でも介護が必要と認定されれば、介護保険を受給可能である。</t>
    </r>
  </si>
  <si>
    <r>
      <rPr>
        <sz val="10"/>
        <rFont val="ＭＳ ゴシック"/>
        <family val="3"/>
        <charset val="128"/>
      </rPr>
      <t>どのような高齢者も社会全体で支えることを目的としている。</t>
    </r>
  </si>
  <si>
    <r>
      <rPr>
        <sz val="10"/>
        <rFont val="ＭＳ ゴシック"/>
        <family val="3"/>
        <charset val="128"/>
      </rPr>
      <t>介護保険の被保険者は、</t>
    </r>
    <r>
      <rPr>
        <sz val="10"/>
        <rFont val="Arial"/>
        <family val="2"/>
      </rPr>
      <t>70</t>
    </r>
    <r>
      <rPr>
        <sz val="10"/>
        <rFont val="ＭＳ ゴシック"/>
        <family val="3"/>
        <charset val="128"/>
      </rPr>
      <t>歳以上の第</t>
    </r>
    <r>
      <rPr>
        <sz val="10"/>
        <rFont val="Arial"/>
        <family val="2"/>
      </rPr>
      <t>1</t>
    </r>
    <r>
      <rPr>
        <sz val="10"/>
        <rFont val="ＭＳ ゴシック"/>
        <family val="3"/>
        <charset val="128"/>
      </rPr>
      <t>号被保険者と、</t>
    </r>
    <r>
      <rPr>
        <sz val="10"/>
        <rFont val="Arial"/>
        <family val="2"/>
      </rPr>
      <t>40</t>
    </r>
    <r>
      <rPr>
        <sz val="10"/>
        <rFont val="ＭＳ ゴシック"/>
        <family val="3"/>
        <charset val="128"/>
      </rPr>
      <t>歳以上</t>
    </r>
    <r>
      <rPr>
        <sz val="10"/>
        <rFont val="Arial"/>
        <family val="2"/>
      </rPr>
      <t>70</t>
    </r>
    <r>
      <rPr>
        <sz val="10"/>
        <rFont val="ＭＳ ゴシック"/>
        <family val="3"/>
        <charset val="128"/>
      </rPr>
      <t>歳未満の第</t>
    </r>
    <r>
      <rPr>
        <sz val="10"/>
        <rFont val="Arial"/>
        <family val="2"/>
      </rPr>
      <t>2</t>
    </r>
    <r>
      <rPr>
        <sz val="10"/>
        <rFont val="ＭＳ ゴシック"/>
        <family val="3"/>
        <charset val="128"/>
      </rPr>
      <t>号被保険者である。</t>
    </r>
  </si>
  <si>
    <r>
      <t>50</t>
    </r>
    <r>
      <rPr>
        <sz val="10"/>
        <rFont val="ＭＳ ゴシック"/>
        <family val="3"/>
        <charset val="128"/>
      </rPr>
      <t>歳の男性が交通事故で要介護になってしまった場合、介護保険を受給可能である。</t>
    </r>
  </si>
  <si>
    <r>
      <rPr>
        <sz val="10"/>
        <rFont val="ＭＳ ゴシック"/>
        <family val="3"/>
        <charset val="128"/>
      </rPr>
      <t>高齢者を支える医療・福祉制度についての記述で正しいものを選べ。</t>
    </r>
  </si>
  <si>
    <r>
      <rPr>
        <sz val="10"/>
        <rFont val="ＭＳ ゴシック"/>
        <family val="3"/>
        <charset val="128"/>
      </rPr>
      <t>介護保険制度による介護サービスを利用する場合、受診医療機関からの認定を受ける必要がある。</t>
    </r>
  </si>
  <si>
    <r>
      <rPr>
        <sz val="10"/>
        <rFont val="ＭＳ ゴシック"/>
        <family val="3"/>
        <charset val="128"/>
      </rPr>
      <t>認知症は精神障害者福祉手帳の対象疾患にならない。</t>
    </r>
  </si>
  <si>
    <r>
      <rPr>
        <sz val="10"/>
        <rFont val="ＭＳ ゴシック"/>
        <family val="3"/>
        <charset val="128"/>
      </rPr>
      <t>新オランジプランでは高齢者を介護している家族への支援も重視されている。</t>
    </r>
  </si>
  <si>
    <r>
      <rPr>
        <sz val="10"/>
        <rFont val="ＭＳ ゴシック"/>
        <family val="3"/>
        <charset val="128"/>
      </rPr>
      <t>若年性認知症であっても</t>
    </r>
    <r>
      <rPr>
        <sz val="10"/>
        <rFont val="Arial"/>
        <family val="2"/>
      </rPr>
      <t>65</t>
    </r>
    <r>
      <rPr>
        <sz val="10"/>
        <rFont val="ＭＳ ゴシック"/>
        <family val="3"/>
        <charset val="128"/>
      </rPr>
      <t>歳未満の場合は介護保険制度による介護サービスを利用することはできない。</t>
    </r>
  </si>
  <si>
    <r>
      <rPr>
        <sz val="10"/>
        <rFont val="ＭＳ ゴシック"/>
        <family val="3"/>
        <charset val="128"/>
      </rPr>
      <t>高齢者虐待の中でも、経済的虐待に関しては市町村に通報することができない。</t>
    </r>
  </si>
  <si>
    <r>
      <rPr>
        <sz val="10"/>
        <rFont val="ＭＳ ゴシック"/>
        <family val="3"/>
        <charset val="128"/>
      </rPr>
      <t>高齢者虐待防止法に関する記述として、誤っているものを一つ選びなさい。</t>
    </r>
  </si>
  <si>
    <r>
      <rPr>
        <sz val="10"/>
        <rFont val="ＭＳ ゴシック"/>
        <family val="3"/>
        <charset val="128"/>
      </rPr>
      <t>高齢者虐待防止法では、虐待を「身体的虐待」「介護世話の放棄・放任</t>
    </r>
    <r>
      <rPr>
        <sz val="10"/>
        <rFont val="Arial"/>
        <family val="2"/>
      </rPr>
      <t>(</t>
    </r>
    <r>
      <rPr>
        <sz val="10"/>
        <rFont val="ＭＳ ゴシック"/>
        <family val="3"/>
        <charset val="128"/>
      </rPr>
      <t>ネグレクト</t>
    </r>
    <r>
      <rPr>
        <sz val="10"/>
        <rFont val="Arial"/>
        <family val="2"/>
      </rPr>
      <t>)</t>
    </r>
    <r>
      <rPr>
        <sz val="10"/>
        <rFont val="ＭＳ ゴシック"/>
        <family val="3"/>
        <charset val="128"/>
      </rPr>
      <t>」「心理的虐待」「性的虐待」の</t>
    </r>
    <r>
      <rPr>
        <sz val="10"/>
        <rFont val="Arial"/>
        <family val="2"/>
      </rPr>
      <t>4</t>
    </r>
    <r>
      <rPr>
        <sz val="10"/>
        <rFont val="ＭＳ ゴシック"/>
        <family val="3"/>
        <charset val="128"/>
      </rPr>
      <t>類型に分類している。</t>
    </r>
  </si>
  <si>
    <r>
      <rPr>
        <sz val="10"/>
        <rFont val="ＭＳ ゴシック"/>
        <family val="3"/>
        <charset val="128"/>
      </rPr>
      <t>身体拘束禁止規定に反する身体拘束とは、「緊急性」、「非代替性」、「一時性」という例外</t>
    </r>
    <r>
      <rPr>
        <sz val="10"/>
        <rFont val="Arial"/>
        <family val="2"/>
      </rPr>
      <t>3</t>
    </r>
    <r>
      <rPr>
        <sz val="10"/>
        <rFont val="ＭＳ ゴシック"/>
        <family val="3"/>
        <charset val="128"/>
      </rPr>
      <t>原則に該当しない身体拘束のことを指す。</t>
    </r>
  </si>
  <si>
    <r>
      <rPr>
        <sz val="10"/>
        <rFont val="ＭＳ ゴシック"/>
        <family val="3"/>
        <charset val="128"/>
      </rPr>
      <t>家庭内や施設・事業所内で虐待を発見した場合、一般市民であっても通報の努力義務があり、緊急時の場合には通報義務が課せられる。また、施設従事者等の医療・福祉関係者が発見した場合には、緊急時でなくても通報義務が課せられている。</t>
    </r>
  </si>
  <si>
    <r>
      <rPr>
        <sz val="10"/>
        <rFont val="ＭＳ ゴシック"/>
        <family val="3"/>
        <charset val="128"/>
      </rPr>
      <t>通報者が不利益を被らないよう、通報による不利益扱いを禁止しており、さらに、守秘義務の適用も除外されている。</t>
    </r>
  </si>
  <si>
    <r>
      <rPr>
        <sz val="10"/>
        <rFont val="ＭＳ ゴシック"/>
        <family val="3"/>
        <charset val="128"/>
      </rPr>
      <t>高齢者虐待防止法は虐待を行った家族等の養護者に対する支援も目的としており、心理的な支援が望まれている。</t>
    </r>
  </si>
  <si>
    <r>
      <rPr>
        <sz val="10"/>
        <rFont val="ＭＳ ゴシック"/>
        <family val="3"/>
        <charset val="128"/>
      </rPr>
      <t>認知症施策推進</t>
    </r>
    <r>
      <rPr>
        <sz val="10"/>
        <rFont val="Arial"/>
        <family val="2"/>
      </rPr>
      <t>5</t>
    </r>
    <r>
      <rPr>
        <sz val="10"/>
        <rFont val="ＭＳ ゴシック"/>
        <family val="3"/>
        <charset val="128"/>
      </rPr>
      <t>か年計画</t>
    </r>
    <r>
      <rPr>
        <sz val="10"/>
        <rFont val="Arial"/>
        <family val="2"/>
      </rPr>
      <t>(</t>
    </r>
    <r>
      <rPr>
        <sz val="10"/>
        <rFont val="ＭＳ ゴシック"/>
        <family val="3"/>
        <charset val="128"/>
      </rPr>
      <t>オレンジプラン</t>
    </r>
    <r>
      <rPr>
        <sz val="10"/>
        <rFont val="Arial"/>
        <family val="2"/>
      </rPr>
      <t>)</t>
    </r>
    <r>
      <rPr>
        <sz val="10"/>
        <rFont val="ＭＳ ゴシック"/>
        <family val="3"/>
        <charset val="128"/>
      </rPr>
      <t>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</si>
  <si>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オレンジプランにある「認知症ケアパス」とは、「認知症カフェ」において認知症の人やその家族を支援するために設定された。</t>
    </r>
  </si>
  <si>
    <r>
      <rPr>
        <sz val="10"/>
        <rFont val="ＭＳ ゴシック"/>
        <family val="3"/>
        <charset val="128"/>
      </rPr>
      <t>オレンジプランでは、若年性認知症施策について、言及されていない。</t>
    </r>
  </si>
  <si>
    <r>
      <t>2015(</t>
    </r>
    <r>
      <rPr>
        <sz val="10"/>
        <rFont val="ＭＳ ゴシック"/>
        <family val="3"/>
        <charset val="128"/>
      </rPr>
      <t>平成</t>
    </r>
    <r>
      <rPr>
        <sz val="10"/>
        <rFont val="Arial"/>
        <family val="2"/>
      </rPr>
      <t>27)</t>
    </r>
    <r>
      <rPr>
        <sz val="10"/>
        <rFont val="ＭＳ ゴシック"/>
        <family val="3"/>
        <charset val="128"/>
      </rPr>
      <t>年に策定された新オレンジプランには、小売業・金融機関・公共交通機関の職員に認知症サポーターについて周知し、受講を勧めるといった具体的内容が盛り込まれている。</t>
    </r>
  </si>
  <si>
    <r>
      <rPr>
        <sz val="10"/>
        <rFont val="ＭＳ ゴシック"/>
        <family val="3"/>
        <charset val="128"/>
      </rPr>
      <t>新オレンジプランとは、「認知症の人の意思が尊重され、できる限り住み慣れた地域のよい環境で自分らしく暮らし続けることができる社会を実現」することを目的に、団塊の世代が</t>
    </r>
    <r>
      <rPr>
        <sz val="10"/>
        <rFont val="Arial"/>
        <family val="2"/>
      </rPr>
      <t>65</t>
    </r>
    <r>
      <rPr>
        <sz val="10"/>
        <rFont val="ＭＳ ゴシック"/>
        <family val="3"/>
        <charset val="128"/>
      </rPr>
      <t>歳以上となる</t>
    </r>
    <r>
      <rPr>
        <sz val="10"/>
        <rFont val="Arial"/>
        <family val="2"/>
      </rPr>
      <t>2015</t>
    </r>
    <r>
      <rPr>
        <sz val="10"/>
        <rFont val="ＭＳ ゴシック"/>
        <family val="3"/>
        <charset val="128"/>
      </rPr>
      <t>年に向けて策定された厚生労働省の認知症施策である。</t>
    </r>
  </si>
  <si>
    <r>
      <rPr>
        <sz val="10"/>
        <rFont val="ＭＳ ゴシック"/>
        <family val="3"/>
        <charset val="128"/>
      </rPr>
      <t>「認知症サポーター」とは、認知症について正しく理解し、認知症の人や家族を温かく見守り、支援する人のことである。</t>
    </r>
  </si>
  <si>
    <r>
      <rPr>
        <sz val="10"/>
        <rFont val="ＭＳ ゴシック"/>
        <family val="3"/>
        <charset val="128"/>
      </rPr>
      <t>新オレンジプランの視点について適切でないものを</t>
    </r>
    <r>
      <rPr>
        <sz val="10"/>
        <rFont val="Arial"/>
        <family val="2"/>
      </rPr>
      <t>1</t>
    </r>
    <r>
      <rPr>
        <sz val="10"/>
        <rFont val="ＭＳ ゴシック"/>
        <family val="3"/>
        <charset val="128"/>
      </rPr>
      <t>つ選びなさい。</t>
    </r>
  </si>
  <si>
    <r>
      <rPr>
        <sz val="10"/>
        <rFont val="ＭＳ ゴシック"/>
        <family val="3"/>
        <charset val="128"/>
      </rPr>
      <t>若年性認知症施策の強化</t>
    </r>
  </si>
  <si>
    <r>
      <rPr>
        <sz val="10"/>
        <rFont val="ＭＳ ゴシック"/>
        <family val="3"/>
        <charset val="128"/>
      </rPr>
      <t>認知症の普及・啓発促進</t>
    </r>
  </si>
  <si>
    <r>
      <rPr>
        <sz val="10"/>
        <rFont val="ＭＳ ゴシック"/>
        <family val="3"/>
        <charset val="128"/>
      </rPr>
      <t>認知症の人の介護者への支援</t>
    </r>
  </si>
  <si>
    <r>
      <rPr>
        <sz val="10"/>
        <rFont val="ＭＳ ゴシック"/>
        <family val="3"/>
        <charset val="128"/>
      </rPr>
      <t>認知症の人やその家族の視点の重視</t>
    </r>
  </si>
  <si>
    <r>
      <rPr>
        <sz val="10"/>
        <rFont val="ＭＳ ゴシック"/>
        <family val="3"/>
        <charset val="128"/>
      </rPr>
      <t>認知症を含む高齢者に優しいユニバーサルデザインの推進</t>
    </r>
  </si>
  <si>
    <r>
      <rPr>
        <sz val="10"/>
        <rFont val="ＭＳ ゴシック"/>
        <family val="3"/>
        <charset val="128"/>
      </rPr>
      <t>クイズ</t>
    </r>
    <r>
      <rPr>
        <sz val="10"/>
        <rFont val="Arial"/>
        <family val="2"/>
      </rPr>
      <t>No</t>
    </r>
    <phoneticPr fontId="4"/>
  </si>
  <si>
    <r>
      <t>4.</t>
    </r>
    <r>
      <rPr>
        <b/>
        <sz val="10"/>
        <rFont val="ＭＳ ゴシック"/>
        <family val="3"/>
        <charset val="128"/>
      </rPr>
      <t>関係行政論（教育）【</t>
    </r>
    <r>
      <rPr>
        <b/>
        <sz val="10"/>
        <rFont val="Arial"/>
        <family val="2"/>
      </rPr>
      <t>No.46~56</t>
    </r>
    <r>
      <rPr>
        <b/>
        <sz val="10"/>
        <rFont val="ＭＳ ゴシック"/>
        <family val="3"/>
        <charset val="128"/>
      </rPr>
      <t>】</t>
    </r>
    <phoneticPr fontId="4"/>
  </si>
  <si>
    <r>
      <rPr>
        <sz val="10"/>
        <rFont val="ＭＳ ゴシック"/>
        <family val="3"/>
        <charset val="128"/>
      </rPr>
      <t>いじめ防止対策推進法について、適切なものを一つ選びなさい。</t>
    </r>
  </si>
  <si>
    <r>
      <rPr>
        <sz val="10"/>
        <rFont val="ＭＳ ゴシック"/>
        <family val="3"/>
        <charset val="128"/>
      </rPr>
      <t>いじめの定義について「当該児童等と一定の人間関係にある他の児童等が行う心理学的または物理的な影響を与える行為であり、当該行為の対象となった児童が心身の苦痛を感じているものである」と定められている。</t>
    </r>
  </si>
  <si>
    <r>
      <rPr>
        <sz val="10"/>
        <rFont val="ＭＳ ゴシック"/>
        <family val="3"/>
        <charset val="128"/>
      </rPr>
      <t>いじめは学校教育現場で生じるものであるため、教育委員会内での対応が好ましく、他分野である福祉の専門家との連携については明記されていない。</t>
    </r>
  </si>
  <si>
    <r>
      <rPr>
        <sz val="10"/>
        <rFont val="ＭＳ ゴシック"/>
        <family val="3"/>
        <charset val="128"/>
      </rPr>
      <t>学校内で直接受ける暴言、暴力、誹謗中傷等が対象であり、インターネットを通じて行われるものについては適応されないため、法律の改正が求められている。</t>
    </r>
  </si>
  <si>
    <r>
      <t>2006</t>
    </r>
    <r>
      <rPr>
        <sz val="10"/>
        <rFont val="ＭＳ ゴシック"/>
        <family val="3"/>
        <charset val="128"/>
      </rPr>
      <t>年（平成</t>
    </r>
    <r>
      <rPr>
        <sz val="10"/>
        <rFont val="Arial"/>
        <family val="2"/>
      </rPr>
      <t>18</t>
    </r>
    <r>
      <rPr>
        <sz val="10"/>
        <rFont val="ＭＳ ゴシック"/>
        <family val="3"/>
        <charset val="128"/>
      </rPr>
      <t>年）の教育基本法の改正と同時に交付され、同年</t>
    </r>
    <r>
      <rPr>
        <sz val="10"/>
        <rFont val="Arial"/>
        <family val="2"/>
      </rPr>
      <t>9</t>
    </r>
    <r>
      <rPr>
        <sz val="10"/>
        <rFont val="ＭＳ ゴシック"/>
        <family val="3"/>
        <charset val="128"/>
      </rPr>
      <t>月に施行された。</t>
    </r>
  </si>
  <si>
    <r>
      <rPr>
        <sz val="10"/>
        <rFont val="ＭＳ ゴシック"/>
        <family val="3"/>
        <charset val="128"/>
      </rPr>
      <t>いじめ防止について、地方公共団体の責務を明らかにしているが、国の責任についての言及はない。</t>
    </r>
  </si>
  <si>
    <r>
      <rPr>
        <sz val="10"/>
        <rFont val="ＭＳ ゴシック"/>
        <family val="3"/>
        <charset val="128"/>
      </rPr>
      <t>障害者の権利に関する条約について、適切なものを一つ選びなさい。</t>
    </r>
  </si>
  <si>
    <r>
      <rPr>
        <sz val="10"/>
        <rFont val="ＭＳ ゴシック"/>
        <family val="3"/>
        <charset val="128"/>
      </rPr>
      <t>日本国憲法の精神を受け、</t>
    </r>
    <r>
      <rPr>
        <sz val="10"/>
        <rFont val="Arial"/>
        <family val="2"/>
      </rPr>
      <t>1947</t>
    </r>
    <r>
      <rPr>
        <sz val="10"/>
        <rFont val="ＭＳ ゴシック"/>
        <family val="3"/>
        <charset val="128"/>
      </rPr>
      <t>年（昭和</t>
    </r>
    <r>
      <rPr>
        <sz val="10"/>
        <rFont val="Arial"/>
        <family val="2"/>
      </rPr>
      <t>22</t>
    </r>
    <r>
      <rPr>
        <sz val="10"/>
        <rFont val="ＭＳ ゴシック"/>
        <family val="3"/>
        <charset val="128"/>
      </rPr>
      <t>年）に条約が締約された。</t>
    </r>
  </si>
  <si>
    <r>
      <rPr>
        <sz val="10"/>
        <rFont val="ＭＳ ゴシック"/>
        <family val="3"/>
        <charset val="128"/>
      </rPr>
      <t>障害者だけに限らず、全て児童についての権利についても明記されている。</t>
    </r>
  </si>
  <si>
    <r>
      <rPr>
        <sz val="10"/>
        <rFont val="ＭＳ ゴシック"/>
        <family val="3"/>
        <charset val="128"/>
      </rPr>
      <t>国際連合憲章の原則に則り、</t>
    </r>
    <r>
      <rPr>
        <sz val="10"/>
        <rFont val="Arial"/>
        <family val="2"/>
      </rPr>
      <t>2014</t>
    </r>
    <r>
      <rPr>
        <sz val="10"/>
        <rFont val="ＭＳ ゴシック"/>
        <family val="3"/>
        <charset val="128"/>
      </rPr>
      <t>年（平成</t>
    </r>
    <r>
      <rPr>
        <sz val="10"/>
        <rFont val="Arial"/>
        <family val="2"/>
      </rPr>
      <t>26</t>
    </r>
    <r>
      <rPr>
        <sz val="10"/>
        <rFont val="ＭＳ ゴシック"/>
        <family val="3"/>
        <charset val="128"/>
      </rPr>
      <t>年）に条約が締約された。</t>
    </r>
  </si>
  <si>
    <r>
      <rPr>
        <sz val="10"/>
        <rFont val="ＭＳ ゴシック"/>
        <family val="3"/>
        <charset val="128"/>
      </rPr>
      <t>障害者の固有の尊厳を促進するのではなく、健常者、障害者の区別なく、心身共に健全な国民の育成を目的としている。</t>
    </r>
  </si>
  <si>
    <r>
      <rPr>
        <sz val="10"/>
        <rFont val="ＭＳ ゴシック"/>
        <family val="3"/>
        <charset val="128"/>
      </rPr>
      <t>障害者に対する差別となる既存の法律、規則、慣習及び慣行を修正・廃止するための立法を含む、適当な措置をとることについては、書かれていない。</t>
    </r>
  </si>
  <si>
    <r>
      <rPr>
        <sz val="10"/>
        <rFont val="ＭＳ ゴシック"/>
        <family val="3"/>
        <charset val="128"/>
      </rPr>
      <t>教育基本法における教育の目標について適切でないものを</t>
    </r>
    <r>
      <rPr>
        <sz val="10"/>
        <rFont val="Arial"/>
        <family val="2"/>
      </rPr>
      <t>1</t>
    </r>
    <r>
      <rPr>
        <sz val="10"/>
        <rFont val="ＭＳ ゴシック"/>
        <family val="3"/>
        <charset val="128"/>
      </rPr>
      <t>つ選びなさい。</t>
    </r>
  </si>
  <si>
    <r>
      <rPr>
        <sz val="10"/>
        <rFont val="ＭＳ ゴシック"/>
        <family val="3"/>
        <charset val="128"/>
      </rPr>
      <t>幅広い知識と教養を身に付け、真理を求める態度を養い、豊かな情操と道徳心を培うとともに、健やかな身体を養うことが教育の目標の</t>
    </r>
    <r>
      <rPr>
        <sz val="10"/>
        <rFont val="Arial"/>
        <family val="2"/>
      </rPr>
      <t>1</t>
    </r>
    <r>
      <rPr>
        <sz val="10"/>
        <rFont val="ＭＳ ゴシック"/>
        <family val="3"/>
        <charset val="128"/>
      </rPr>
      <t>つになっている。</t>
    </r>
  </si>
  <si>
    <r>
      <rPr>
        <sz val="10"/>
        <rFont val="ＭＳ ゴシック"/>
        <family val="3"/>
        <charset val="128"/>
      </rPr>
      <t>正義と責任、男女の平等、自他の敬愛と協力を重んずるとともに、公共の精神に基づき、主体的に社会の形成に参画し、その発展に寄与する態度を養うことが教育の目標の</t>
    </r>
    <r>
      <rPr>
        <sz val="10"/>
        <rFont val="Arial"/>
        <family val="2"/>
      </rPr>
      <t>1</t>
    </r>
    <r>
      <rPr>
        <sz val="10"/>
        <rFont val="ＭＳ ゴシック"/>
        <family val="3"/>
        <charset val="128"/>
      </rPr>
      <t>つになっている。</t>
    </r>
  </si>
  <si>
    <r>
      <rPr>
        <sz val="10"/>
        <rFont val="ＭＳ ゴシック"/>
        <family val="3"/>
        <charset val="128"/>
      </rPr>
      <t>伝統と文化を尊重し、それらをはぐくんできた我が国と郷土を愛するとともに、他国を尊重し、国際社会の平和と発展に寄与する態度を養うことが教育の目標の</t>
    </r>
    <r>
      <rPr>
        <sz val="10"/>
        <rFont val="Arial"/>
        <family val="2"/>
      </rPr>
      <t>1</t>
    </r>
    <r>
      <rPr>
        <sz val="10"/>
        <rFont val="ＭＳ ゴシック"/>
        <family val="3"/>
        <charset val="128"/>
      </rPr>
      <t>つになっている。</t>
    </r>
  </si>
  <si>
    <r>
      <rPr>
        <sz val="10"/>
        <rFont val="ＭＳ ゴシック"/>
        <family val="3"/>
        <charset val="128"/>
      </rPr>
      <t>職業及び生活との関連を重視し、納税を重んずる態度を養うことが教育の目標の</t>
    </r>
    <r>
      <rPr>
        <sz val="10"/>
        <rFont val="Arial"/>
        <family val="2"/>
      </rPr>
      <t>1</t>
    </r>
    <r>
      <rPr>
        <sz val="10"/>
        <rFont val="ＭＳ ゴシック"/>
        <family val="3"/>
        <charset val="128"/>
      </rPr>
      <t>つになっている。</t>
    </r>
  </si>
  <si>
    <r>
      <rPr>
        <sz val="10"/>
        <rFont val="ＭＳ ゴシック"/>
        <family val="3"/>
        <charset val="128"/>
      </rPr>
      <t>生命を尊び、自然を大切にし、環境の保全に寄与する態度を養うことが教育の目標の</t>
    </r>
    <r>
      <rPr>
        <sz val="10"/>
        <rFont val="Arial"/>
        <family val="2"/>
      </rPr>
      <t>1</t>
    </r>
    <r>
      <rPr>
        <sz val="10"/>
        <rFont val="ＭＳ ゴシック"/>
        <family val="3"/>
        <charset val="128"/>
      </rPr>
      <t>つになっている。</t>
    </r>
  </si>
  <si>
    <r>
      <rPr>
        <sz val="10"/>
        <rFont val="ＭＳ ゴシック"/>
        <family val="3"/>
        <charset val="128"/>
      </rPr>
      <t>教育基本法について適切でないものを</t>
    </r>
    <r>
      <rPr>
        <sz val="10"/>
        <rFont val="Arial"/>
        <family val="2"/>
      </rPr>
      <t>1</t>
    </r>
    <r>
      <rPr>
        <sz val="10"/>
        <rFont val="ＭＳ ゴシック"/>
        <family val="3"/>
        <charset val="128"/>
      </rPr>
      <t>つ選びなさい。</t>
    </r>
  </si>
  <si>
    <r>
      <rPr>
        <sz val="10"/>
        <rFont val="ＭＳ ゴシック"/>
        <family val="3"/>
        <charset val="128"/>
      </rPr>
      <t>人種、信条、性別、社会的身分、経済的地位又は門地によって、教育上差別されない。</t>
    </r>
  </si>
  <si>
    <r>
      <rPr>
        <sz val="10"/>
        <rFont val="ＭＳ ゴシック"/>
        <family val="3"/>
        <charset val="128"/>
      </rPr>
      <t>教育の目的とは、人格の完成を目指し、平和で民主的な国家及び社会の形成者として必要な資質を備えた心身ともに健康な国民の育成をすることである。</t>
    </r>
  </si>
  <si>
    <r>
      <rPr>
        <sz val="10"/>
        <rFont val="ＭＳ ゴシック"/>
        <family val="3"/>
        <charset val="128"/>
      </rPr>
      <t>障害のある者が、その障害の状態に応じ、十分な教育を受けられるよう、教育上必要な支援を講じなければならないことは教育基本法には記載がない。</t>
    </r>
  </si>
  <si>
    <r>
      <rPr>
        <sz val="10"/>
        <rFont val="ＭＳ ゴシック"/>
        <family val="3"/>
        <charset val="128"/>
      </rPr>
      <t>生涯にわたって、あらゆる機会に、あらゆる場所において学習することができ、その成果を適切に生かすことのできる社会の実現が図られなければならない。</t>
    </r>
  </si>
  <si>
    <r>
      <rPr>
        <sz val="10"/>
        <rFont val="ＭＳ ゴシック"/>
        <family val="3"/>
        <charset val="128"/>
      </rPr>
      <t>国民は、その保護する子に、別に法律で定めるところにより、普通教育を受けさせる義務を負う。</t>
    </r>
  </si>
  <si>
    <r>
      <rPr>
        <sz val="10"/>
        <rFont val="ＭＳ ゴシック"/>
        <family val="3"/>
        <charset val="128"/>
      </rPr>
      <t>次の教育に関する法律に関する文章で誤っているものを</t>
    </r>
    <r>
      <rPr>
        <sz val="10"/>
        <rFont val="Arial"/>
        <family val="2"/>
      </rPr>
      <t>1</t>
    </r>
    <r>
      <rPr>
        <sz val="10"/>
        <rFont val="ＭＳ ゴシック"/>
        <family val="3"/>
        <charset val="128"/>
      </rPr>
      <t>つ選べ。</t>
    </r>
  </si>
  <si>
    <r>
      <rPr>
        <sz val="10"/>
        <rFont val="ＭＳ ゴシック"/>
        <family val="3"/>
        <charset val="128"/>
      </rPr>
      <t>教育基本法の目的は、「教育は、人格の完成を目指し、平和で民主的な国家及び社会の形成者として必要な資質を備えた心身ともに健全な国民の育成を期して行わなければならない」である。</t>
    </r>
  </si>
  <si>
    <r>
      <rPr>
        <sz val="10"/>
        <rFont val="ＭＳ ゴシック"/>
        <family val="3"/>
        <charset val="128"/>
      </rPr>
      <t>学校教育法において、「学校とは、保育園、小学校、中学校、義務教育学校、高等学校、中等教育学校、特別支援学校、大学及び高等専門学校とする」としている。</t>
    </r>
  </si>
  <si>
    <r>
      <rPr>
        <sz val="10"/>
        <rFont val="ＭＳ ゴシック"/>
        <family val="3"/>
        <charset val="128"/>
      </rPr>
      <t>義務教育の段階における普通教育に相当する教育の機会の確保等に関する法律は、不登校の支援に大きな影響を与える。</t>
    </r>
  </si>
  <si>
    <r>
      <rPr>
        <sz val="10"/>
        <rFont val="ＭＳ ゴシック"/>
        <family val="3"/>
        <charset val="128"/>
      </rPr>
      <t>教育基本法では、教育の目標を、幅広い知識や教養を身に付けること、心理を求める態度、豊かな情操や道徳心の育成、健やかな身体を養うこと、勤労を重んじる態度、正義や責任などの社会性、伝統と文化を重んじることなどとしている。</t>
    </r>
  </si>
  <si>
    <r>
      <rPr>
        <sz val="10"/>
        <rFont val="ＭＳ ゴシック"/>
        <family val="3"/>
        <charset val="128"/>
      </rPr>
      <t>学校教育法の</t>
    </r>
    <r>
      <rPr>
        <sz val="10"/>
        <rFont val="Arial"/>
        <family val="2"/>
      </rPr>
      <t>2007</t>
    </r>
    <r>
      <rPr>
        <sz val="10"/>
        <rFont val="ＭＳ ゴシック"/>
        <family val="3"/>
        <charset val="128"/>
      </rPr>
      <t>（平成</t>
    </r>
    <r>
      <rPr>
        <sz val="10"/>
        <rFont val="Arial"/>
        <family val="2"/>
      </rPr>
      <t>19</t>
    </r>
    <r>
      <rPr>
        <sz val="10"/>
        <rFont val="ＭＳ ゴシック"/>
        <family val="3"/>
        <charset val="128"/>
      </rPr>
      <t>）年の改正で、学校に副校長、主幹教諭、指導教諭の職を置くことができるようになった。</t>
    </r>
  </si>
  <si>
    <r>
      <rPr>
        <sz val="10"/>
        <rFont val="ＭＳ ゴシック"/>
        <family val="3"/>
        <charset val="128"/>
      </rPr>
      <t>学校基本法について、適切なものを一つ選びなさい</t>
    </r>
  </si>
  <si>
    <r>
      <t>2006</t>
    </r>
    <r>
      <rPr>
        <sz val="10"/>
        <rFont val="ＭＳ ゴシック"/>
        <family val="3"/>
        <charset val="128"/>
      </rPr>
      <t>年（平成</t>
    </r>
    <r>
      <rPr>
        <sz val="10"/>
        <rFont val="Arial"/>
        <family val="2"/>
      </rPr>
      <t>18</t>
    </r>
    <r>
      <rPr>
        <sz val="10"/>
        <rFont val="ＭＳ ゴシック"/>
        <family val="3"/>
        <charset val="128"/>
      </rPr>
      <t>年）、新教育基本法の理念と規定を受けて</t>
    </r>
    <r>
      <rPr>
        <sz val="10"/>
        <rFont val="Arial"/>
        <family val="2"/>
      </rPr>
      <t>2007</t>
    </r>
    <r>
      <rPr>
        <sz val="10"/>
        <rFont val="ＭＳ ゴシック"/>
        <family val="3"/>
        <charset val="128"/>
      </rPr>
      <t>年に制定された。</t>
    </r>
  </si>
  <si>
    <r>
      <rPr>
        <sz val="10"/>
        <rFont val="ＭＳ ゴシック"/>
        <family val="3"/>
        <charset val="128"/>
      </rPr>
      <t>制定された当初から、学校には副校長、主幹教諭、指導教諭の職を置くことができると定められている。</t>
    </r>
  </si>
  <si>
    <r>
      <rPr>
        <sz val="10"/>
        <rFont val="ＭＳ ゴシック"/>
        <family val="3"/>
        <charset val="128"/>
      </rPr>
      <t>第</t>
    </r>
    <r>
      <rPr>
        <sz val="10"/>
        <rFont val="Arial"/>
        <family val="2"/>
      </rPr>
      <t>16</t>
    </r>
    <r>
      <rPr>
        <sz val="10"/>
        <rFont val="ＭＳ ゴシック"/>
        <family val="3"/>
        <charset val="128"/>
      </rPr>
      <t>条では、子どもに</t>
    </r>
    <r>
      <rPr>
        <sz val="10"/>
        <rFont val="Arial"/>
        <family val="2"/>
      </rPr>
      <t>9</t>
    </r>
    <r>
      <rPr>
        <sz val="10"/>
        <rFont val="ＭＳ ゴシック"/>
        <family val="3"/>
        <charset val="128"/>
      </rPr>
      <t>年の義務教育を受けさせる保護者の義務について規定している。</t>
    </r>
  </si>
  <si>
    <r>
      <rPr>
        <sz val="10"/>
        <rFont val="ＭＳ ゴシック"/>
        <family val="3"/>
        <charset val="128"/>
      </rPr>
      <t>国連の「子どもの権利条約」の採択が決まったことにより、改正された。</t>
    </r>
  </si>
  <si>
    <r>
      <rPr>
        <sz val="10"/>
        <rFont val="ＭＳ ゴシック"/>
        <family val="3"/>
        <charset val="128"/>
      </rPr>
      <t>学校の定義（第</t>
    </r>
    <r>
      <rPr>
        <sz val="10"/>
        <rFont val="Arial"/>
        <family val="2"/>
      </rPr>
      <t>1</t>
    </r>
    <r>
      <rPr>
        <sz val="10"/>
        <rFont val="ＭＳ ゴシック"/>
        <family val="3"/>
        <charset val="128"/>
      </rPr>
      <t>条）で、「学校とは、小学校、中学校、義務教育学校、高等学校、中等教育学校、特別支援学校、大学及び高等専門学校とする」としており、幼稚園は含まれない。</t>
    </r>
  </si>
  <si>
    <r>
      <rPr>
        <sz val="10"/>
        <rFont val="ＭＳ ゴシック"/>
        <family val="3"/>
        <charset val="128"/>
      </rPr>
      <t>学校教育法について、正しいものを選びなさい。</t>
    </r>
  </si>
  <si>
    <r>
      <rPr>
        <sz val="10"/>
        <rFont val="ＭＳ ゴシック"/>
        <family val="3"/>
        <charset val="128"/>
      </rPr>
      <t>この法律では、学校は国、地方公共団体および私立学校法第</t>
    </r>
    <r>
      <rPr>
        <sz val="10"/>
        <rFont val="Arial"/>
        <family val="2"/>
      </rPr>
      <t>3</t>
    </r>
    <r>
      <rPr>
        <sz val="10"/>
        <rFont val="ＭＳ ゴシック"/>
        <family val="3"/>
        <charset val="128"/>
      </rPr>
      <t>条に規定する学校法人以外でも、文部科学大臣の認可があれば、設置することができると定めている。</t>
    </r>
  </si>
  <si>
    <r>
      <rPr>
        <sz val="10"/>
        <rFont val="ＭＳ ゴシック"/>
        <family val="3"/>
        <charset val="128"/>
      </rPr>
      <t>各学校の目的・目標は、この法律（学校教育法）ではなく、教育基本法で規定されている。</t>
    </r>
  </si>
  <si>
    <r>
      <rPr>
        <sz val="10"/>
        <rFont val="ＭＳ ゴシック"/>
        <family val="3"/>
        <charset val="128"/>
      </rPr>
      <t>この法律で、学校とは、幼稚園、小学校、中学校、高等学校、中等教育学校、特別支援学校、大学及び高等専門学校を指す。</t>
    </r>
  </si>
  <si>
    <r>
      <rPr>
        <sz val="10"/>
        <rFont val="ＭＳ ゴシック"/>
        <family val="3"/>
        <charset val="128"/>
      </rPr>
      <t>図書館や保健室など、学校に必要な施設・設備については、この法律で定められている。</t>
    </r>
  </si>
  <si>
    <r>
      <rPr>
        <sz val="10"/>
        <rFont val="ＭＳ ゴシック"/>
        <family val="3"/>
        <charset val="128"/>
      </rPr>
      <t>この法律は日本国憲法の理念を受けて制定されており、教育基本法は、学校教育法をより具体化させたものである。</t>
    </r>
  </si>
  <si>
    <r>
      <t>2013</t>
    </r>
    <r>
      <rPr>
        <sz val="10"/>
        <rFont val="ＭＳ ゴシック"/>
        <family val="3"/>
        <charset val="128"/>
      </rPr>
      <t>（平成</t>
    </r>
    <r>
      <rPr>
        <sz val="10"/>
        <rFont val="Arial"/>
        <family val="2"/>
      </rPr>
      <t>25</t>
    </r>
    <r>
      <rPr>
        <sz val="10"/>
        <rFont val="ＭＳ ゴシック"/>
        <family val="3"/>
        <charset val="128"/>
      </rPr>
      <t>）年</t>
    </r>
    <r>
      <rPr>
        <sz val="10"/>
        <rFont val="Arial"/>
        <family val="2"/>
      </rPr>
      <t>6</t>
    </r>
    <r>
      <rPr>
        <sz val="10"/>
        <rFont val="ＭＳ ゴシック"/>
        <family val="3"/>
        <charset val="128"/>
      </rPr>
      <t>月に公布され、同年</t>
    </r>
    <r>
      <rPr>
        <sz val="10"/>
        <rFont val="Arial"/>
        <family val="2"/>
      </rPr>
      <t>9</t>
    </r>
    <r>
      <rPr>
        <sz val="10"/>
        <rFont val="ＭＳ ゴシック"/>
        <family val="3"/>
        <charset val="128"/>
      </rPr>
      <t>月に施行された「いじめ防止対策推進法」に関して誤っているものを次の選択肢の中から</t>
    </r>
    <r>
      <rPr>
        <sz val="10"/>
        <rFont val="Arial"/>
        <family val="2"/>
      </rPr>
      <t>1</t>
    </r>
    <r>
      <rPr>
        <sz val="10"/>
        <rFont val="ＭＳ ゴシック"/>
        <family val="3"/>
        <charset val="128"/>
      </rPr>
      <t>つ選べ。</t>
    </r>
  </si>
  <si>
    <r>
      <rPr>
        <sz val="10"/>
        <rFont val="ＭＳ ゴシック"/>
        <family val="3"/>
        <charset val="128"/>
      </rPr>
      <t>いじめ防止対策推進法の目的では、いじめの防止等のための対策を総合的かつ効果的に推進すること、いじめは、いじめを受けた児童等の教育を受ける権利を著しく侵害すること等が挙げられている。</t>
    </r>
  </si>
  <si>
    <r>
      <rPr>
        <sz val="10"/>
        <rFont val="ＭＳ ゴシック"/>
        <family val="3"/>
        <charset val="128"/>
      </rPr>
      <t>いじめ防止対策推進法の目的では、その心身の健全な成長及び人格の形成に重大な影響を与えること、その生命または身体に重大な危険を生じさせる恐れがあるものであること等が挙げられている。</t>
    </r>
  </si>
  <si>
    <r>
      <rPr>
        <sz val="10"/>
        <rFont val="ＭＳ ゴシック"/>
        <family val="3"/>
        <charset val="128"/>
      </rPr>
      <t>いじめの防止等のための対策に関して国及び地方公共団体の責務を明らかにしている。</t>
    </r>
  </si>
  <si>
    <r>
      <rPr>
        <sz val="10"/>
        <rFont val="ＭＳ ゴシック"/>
        <family val="3"/>
        <charset val="128"/>
      </rPr>
      <t>いじめの定義について、「いじめとは、当該児童等と一定の人的関係にある他の児童が行う物理的な影響を与える行為であり、当該行為の対象となった児童が心身の苦痛を感じているものである」と定めている。</t>
    </r>
  </si>
  <si>
    <r>
      <rPr>
        <sz val="10"/>
        <rFont val="ＭＳ ゴシック"/>
        <family val="3"/>
        <charset val="128"/>
      </rPr>
      <t>いじめの対応では、「心理、福祉の専門家との連携」及び組織的対応が明記され、スクールカウンセラーはいじめの予防や事案の組織対応において、積極的にかかわることが求められる。</t>
    </r>
  </si>
  <si>
    <r>
      <rPr>
        <sz val="10"/>
        <rFont val="ＭＳ ゴシック"/>
        <family val="3"/>
        <charset val="128"/>
      </rPr>
      <t>義務教育の段階における普通教育に相当する教育の機会の確保等に関する法律について、適切でないものを一つ選びなさい。</t>
    </r>
  </si>
  <si>
    <r>
      <t>2017</t>
    </r>
    <r>
      <rPr>
        <sz val="10"/>
        <rFont val="ＭＳ ゴシック"/>
        <family val="3"/>
        <charset val="128"/>
      </rPr>
      <t>年（平成</t>
    </r>
    <r>
      <rPr>
        <sz val="10"/>
        <rFont val="Arial"/>
        <family val="2"/>
      </rPr>
      <t>29</t>
    </r>
    <r>
      <rPr>
        <sz val="10"/>
        <rFont val="ＭＳ ゴシック"/>
        <family val="3"/>
        <charset val="128"/>
      </rPr>
      <t>年）</t>
    </r>
    <r>
      <rPr>
        <sz val="10"/>
        <rFont val="Arial"/>
        <family val="2"/>
      </rPr>
      <t>2</t>
    </r>
    <r>
      <rPr>
        <sz val="10"/>
        <rFont val="ＭＳ ゴシック"/>
        <family val="3"/>
        <charset val="128"/>
      </rPr>
      <t>月に施行され、第</t>
    </r>
    <r>
      <rPr>
        <sz val="10"/>
        <rFont val="Arial"/>
        <family val="2"/>
      </rPr>
      <t>1</t>
    </r>
    <r>
      <rPr>
        <sz val="10"/>
        <rFont val="ＭＳ ゴシック"/>
        <family val="3"/>
        <charset val="128"/>
      </rPr>
      <t>条では、教育基本法と児童の権利に関する条約等の趣旨に則り、教育機会の確保等の施策を総合的に推進することを目的として定めている。</t>
    </r>
  </si>
  <si>
    <r>
      <rPr>
        <sz val="10"/>
        <rFont val="ＭＳ ゴシック"/>
        <family val="3"/>
        <charset val="128"/>
      </rPr>
      <t>不登校児童生徒等に対する取組が協調されており、学校における取組への支援、情報共有の促進、特別の教育課程に基づく教育を行う学校の整備、学習支援を行う教育施設の整備や学校以外の場所での学習活動への継続的な支援などが書かれてある。</t>
    </r>
  </si>
  <si>
    <r>
      <rPr>
        <sz val="10"/>
        <rFont val="ＭＳ ゴシック"/>
        <family val="3"/>
        <charset val="128"/>
      </rPr>
      <t>第</t>
    </r>
    <r>
      <rPr>
        <sz val="10"/>
        <rFont val="Arial"/>
        <family val="2"/>
      </rPr>
      <t>8</t>
    </r>
    <r>
      <rPr>
        <sz val="10"/>
        <rFont val="ＭＳ ゴシック"/>
        <family val="3"/>
        <charset val="128"/>
      </rPr>
      <t>条から</t>
    </r>
    <r>
      <rPr>
        <sz val="10"/>
        <rFont val="Arial"/>
        <family val="2"/>
      </rPr>
      <t>13</t>
    </r>
    <r>
      <rPr>
        <sz val="10"/>
        <rFont val="ＭＳ ゴシック"/>
        <family val="3"/>
        <charset val="128"/>
      </rPr>
      <t>条では、不登校児童生徒等に対する教育の期間の確保について定めている。</t>
    </r>
  </si>
  <si>
    <r>
      <rPr>
        <sz val="10"/>
        <rFont val="ＭＳ ゴシック"/>
        <family val="3"/>
        <charset val="128"/>
      </rPr>
      <t>この法律において、不登校生徒への取組について協調されているが、全ての児童生徒に対する学校の取組については規定されていない。</t>
    </r>
  </si>
  <si>
    <r>
      <rPr>
        <sz val="10"/>
        <rFont val="ＭＳ ゴシック"/>
        <family val="3"/>
        <charset val="128"/>
      </rPr>
      <t>この法律により、地域における不登校児童生徒への援助において、心理職が関わる機会がより増えることが予測される。</t>
    </r>
  </si>
  <si>
    <r>
      <rPr>
        <sz val="10"/>
        <rFont val="ＭＳ ゴシック"/>
        <family val="3"/>
        <charset val="128"/>
      </rPr>
      <t>義務教育の段階における普通教育に相当する教育の機会の確保等に関する法律について、正しいものを選びなさい</t>
    </r>
  </si>
  <si>
    <r>
      <rPr>
        <sz val="10"/>
        <rFont val="ＭＳ ゴシック"/>
        <family val="3"/>
        <charset val="128"/>
      </rPr>
      <t>この法律で示される「不登校児童生徒」は、相当の期間学校を欠席する児童生徒であって、その事由は問わない。</t>
    </r>
  </si>
  <si>
    <r>
      <rPr>
        <sz val="10"/>
        <rFont val="ＭＳ ゴシック"/>
        <family val="3"/>
        <charset val="128"/>
      </rPr>
      <t>この法律においてはフリースクールや家庭での学習を義務教育の一つの形態として位置付けている。</t>
    </r>
  </si>
  <si>
    <r>
      <rPr>
        <sz val="10"/>
        <rFont val="ＭＳ ゴシック"/>
        <family val="3"/>
        <charset val="128"/>
      </rPr>
      <t>基本理念に不登校児が豊かな学校生活を送り、安心して教育を受けられるよう、学校における環境の確保が挙げられており、すべての児童生徒が対象ではない。</t>
    </r>
  </si>
  <si>
    <r>
      <rPr>
        <sz val="10"/>
        <rFont val="ＭＳ ゴシック"/>
        <family val="3"/>
        <charset val="128"/>
      </rPr>
      <t>この法律における「学校」は小学校、中学校、義務教育学校、中等教育学校の前期課程又は特別支援学校の小学部若しくは中学部を指し、幼稚園や高等学校は含まれない。</t>
    </r>
  </si>
  <si>
    <r>
      <rPr>
        <sz val="10"/>
        <rFont val="ＭＳ ゴシック"/>
        <family val="3"/>
        <charset val="128"/>
      </rPr>
      <t>この法律は、文部科学省と厚生労働省の両者が管轄している。</t>
    </r>
  </si>
  <si>
    <r>
      <rPr>
        <sz val="10"/>
        <rFont val="ＭＳ ゴシック"/>
        <family val="3"/>
        <charset val="128"/>
      </rPr>
      <t>発達障害者支援法について適切なものを</t>
    </r>
    <r>
      <rPr>
        <sz val="10"/>
        <rFont val="Arial"/>
        <family val="2"/>
      </rPr>
      <t>1</t>
    </r>
    <r>
      <rPr>
        <sz val="10"/>
        <rFont val="ＭＳ ゴシック"/>
        <family val="3"/>
        <charset val="128"/>
      </rPr>
      <t>つ選びなさい</t>
    </r>
  </si>
  <si>
    <r>
      <rPr>
        <sz val="10"/>
        <rFont val="ＭＳ ゴシック"/>
        <family val="3"/>
        <charset val="128"/>
      </rPr>
      <t>学校教育における支援、余暇の支援、発達障害者支援センターの指定等について定めた法律である</t>
    </r>
  </si>
  <si>
    <r>
      <rPr>
        <sz val="10"/>
        <rFont val="ＭＳ ゴシック"/>
        <family val="3"/>
        <charset val="128"/>
      </rPr>
      <t>平成</t>
    </r>
    <r>
      <rPr>
        <sz val="10"/>
        <rFont val="Arial"/>
        <family val="2"/>
      </rPr>
      <t>16</t>
    </r>
    <r>
      <rPr>
        <sz val="10"/>
        <rFont val="ＭＳ ゴシック"/>
        <family val="3"/>
        <charset val="128"/>
      </rPr>
      <t>年にできた法律である</t>
    </r>
  </si>
  <si>
    <r>
      <rPr>
        <sz val="10"/>
        <rFont val="ＭＳ ゴシック"/>
        <family val="3"/>
        <charset val="128"/>
      </rPr>
      <t>発達障害とは、自閉症、アスペルガー症候群その他の広汎性発達障害、学習障害、注意欠陥多動性障害その他これに類する神経機能の障害のことである</t>
    </r>
  </si>
  <si>
    <r>
      <rPr>
        <sz val="10"/>
        <rFont val="ＭＳ ゴシック"/>
        <family val="3"/>
        <charset val="128"/>
      </rPr>
      <t>「発達障害児」とは、発達障害者のうち二十歳未満のものをいう</t>
    </r>
  </si>
  <si>
    <r>
      <rPr>
        <sz val="10"/>
        <rFont val="ＭＳ ゴシック"/>
        <family val="3"/>
        <charset val="128"/>
      </rPr>
      <t>市町村は母子保健法における健康診査を行うに当たり、発達障害児の虐待発見に十分留意しなければならない。</t>
    </r>
  </si>
  <si>
    <r>
      <rPr>
        <sz val="10"/>
        <rFont val="ＭＳ ゴシック"/>
        <family val="3"/>
        <charset val="128"/>
      </rPr>
      <t>発達障害者支援法について適切でないものを</t>
    </r>
    <r>
      <rPr>
        <sz val="10"/>
        <rFont val="Arial"/>
        <family val="2"/>
      </rPr>
      <t>1</t>
    </r>
    <r>
      <rPr>
        <sz val="10"/>
        <rFont val="ＭＳ ゴシック"/>
        <family val="3"/>
        <charset val="128"/>
      </rPr>
      <t>つ選びなさい。</t>
    </r>
  </si>
  <si>
    <r>
      <rPr>
        <sz val="10"/>
        <rFont val="ＭＳ ゴシック"/>
        <family val="3"/>
        <charset val="128"/>
      </rPr>
      <t>発達障害の症状の発現後できるだけ早期に発達支援を行うことが特に重要であることについて考えられた法律である</t>
    </r>
  </si>
  <si>
    <r>
      <rPr>
        <sz val="10"/>
        <rFont val="ＭＳ ゴシック"/>
        <family val="3"/>
        <charset val="128"/>
      </rPr>
      <t>「発達支援」とは、その心理機能の適正な発達を支援し、及び円滑な社会生活を促進するため行う発達障害の特性に対応した医療的、福祉的及び教育的援助をいう</t>
    </r>
  </si>
  <si>
    <r>
      <rPr>
        <sz val="10"/>
        <rFont val="ＭＳ ゴシック"/>
        <family val="3"/>
        <charset val="128"/>
      </rPr>
      <t>犯罪等により発達障害者が被害を受けること等を防止するため、消費生活に関する業務担当との必要な整備も対象になっている</t>
    </r>
  </si>
  <si>
    <r>
      <rPr>
        <sz val="10"/>
        <rFont val="ＭＳ ゴシック"/>
        <family val="3"/>
        <charset val="128"/>
      </rPr>
      <t>市町村の教育委員会は、学校保健法における健康診断を行う際に発達障害の早期発見に十分留意しなければならない。</t>
    </r>
  </si>
  <si>
    <r>
      <rPr>
        <sz val="10"/>
        <rFont val="ＭＳ ゴシック"/>
        <family val="3"/>
        <charset val="128"/>
      </rPr>
      <t>この法律は発達障害者の家族に対する支援も行われるように定められていない</t>
    </r>
  </si>
  <si>
    <r>
      <rPr>
        <sz val="10"/>
        <rFont val="ＭＳ ゴシック"/>
        <family val="3"/>
        <charset val="128"/>
      </rPr>
      <t>発達障害者支援法に関する記述のうち、適切でないものを一つ選びなさい。</t>
    </r>
  </si>
  <si>
    <r>
      <rPr>
        <sz val="10"/>
        <rFont val="ＭＳ ゴシック"/>
        <family val="3"/>
        <charset val="128"/>
      </rPr>
      <t>発達障害者支援法は</t>
    </r>
    <r>
      <rPr>
        <sz val="10"/>
        <rFont val="Arial"/>
        <family val="2"/>
      </rPr>
      <t>2005</t>
    </r>
    <r>
      <rPr>
        <sz val="10"/>
        <rFont val="ＭＳ ゴシック"/>
        <family val="3"/>
        <charset val="128"/>
      </rPr>
      <t>年（平成</t>
    </r>
    <r>
      <rPr>
        <sz val="10"/>
        <rFont val="Arial"/>
        <family val="2"/>
      </rPr>
      <t>17</t>
    </r>
    <r>
      <rPr>
        <sz val="10"/>
        <rFont val="ＭＳ ゴシック"/>
        <family val="3"/>
        <charset val="128"/>
      </rPr>
      <t>年）に施行され、</t>
    </r>
    <r>
      <rPr>
        <sz val="10"/>
        <rFont val="Arial"/>
        <family val="2"/>
      </rPr>
      <t>2016</t>
    </r>
    <r>
      <rPr>
        <sz val="10"/>
        <rFont val="ＭＳ ゴシック"/>
        <family val="3"/>
        <charset val="128"/>
      </rPr>
      <t>年（平成</t>
    </r>
    <r>
      <rPr>
        <sz val="10"/>
        <rFont val="Arial"/>
        <family val="2"/>
      </rPr>
      <t>28</t>
    </r>
    <r>
      <rPr>
        <sz val="10"/>
        <rFont val="ＭＳ ゴシック"/>
        <family val="3"/>
        <charset val="128"/>
      </rPr>
      <t>年）に改正された。</t>
    </r>
  </si>
  <si>
    <r>
      <rPr>
        <sz val="10"/>
        <rFont val="ＭＳ ゴシック"/>
        <family val="3"/>
        <charset val="128"/>
      </rPr>
      <t>継続的な支援を行うために、国や地方公共団体の責務を明らかにしている。</t>
    </r>
  </si>
  <si>
    <r>
      <rPr>
        <sz val="10"/>
        <rFont val="ＭＳ ゴシック"/>
        <family val="3"/>
        <charset val="128"/>
      </rPr>
      <t>この法律では、発達障害のある児童生徒の特性や発達の状態に応じた「個別の教育支援計画」や「個別の指導計画」の作成義務は規定されていない。</t>
    </r>
  </si>
  <si>
    <r>
      <rPr>
        <sz val="10"/>
        <rFont val="ＭＳ ゴシック"/>
        <family val="3"/>
        <charset val="128"/>
      </rPr>
      <t>発達障害者支援法が施行される以前は、知的障害を伴わない発達障害者は法律上障害とは認められなかった。</t>
    </r>
  </si>
  <si>
    <r>
      <rPr>
        <sz val="10"/>
        <rFont val="ＭＳ ゴシック"/>
        <family val="3"/>
        <charset val="128"/>
      </rPr>
      <t>発達障害者支援法の改正により、刑事事件等の取り調べや裁判で不利にならないよう、意思疎通の手段を確保することが盛り込まれた。</t>
    </r>
  </si>
  <si>
    <r>
      <rPr>
        <sz val="10"/>
        <rFont val="ＭＳ ゴシック"/>
        <family val="3"/>
        <charset val="128"/>
      </rPr>
      <t>発達障害者支援法に関する次の記述のうち、正しいものを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</si>
  <si>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発達障害の定義には学習障害が含まれる</t>
    </r>
  </si>
  <si>
    <r>
      <rPr>
        <sz val="10"/>
        <rFont val="ＭＳ ゴシック"/>
        <family val="3"/>
        <charset val="128"/>
      </rPr>
      <t>発達障害者の特性に応じ、適切な教育上の配慮をすることについて、大学に関する規定はない</t>
    </r>
  </si>
  <si>
    <r>
      <rPr>
        <sz val="10"/>
        <rFont val="ＭＳ ゴシック"/>
        <family val="3"/>
        <charset val="128"/>
      </rPr>
      <t>都道府県は、発達障害の早期発見に十分留意しなければならない</t>
    </r>
  </si>
  <si>
    <r>
      <rPr>
        <sz val="10"/>
        <rFont val="ＭＳ ゴシック"/>
        <family val="3"/>
        <charset val="128"/>
      </rPr>
      <t>発達障害の障害等級の判定は、発達障害者支援センターが行う</t>
    </r>
  </si>
  <si>
    <r>
      <rPr>
        <sz val="10"/>
        <rFont val="ＭＳ ゴシック"/>
        <family val="3"/>
        <charset val="128"/>
      </rPr>
      <t>市町村は、発達障害者地域支援協議会を設置することができる</t>
    </r>
  </si>
  <si>
    <r>
      <rPr>
        <sz val="10"/>
        <rFont val="ＭＳ ゴシック"/>
        <family val="3"/>
        <charset val="128"/>
      </rPr>
      <t>「障害者の権利に関する条約」に関する用語の定義として正しい説明文を</t>
    </r>
    <r>
      <rPr>
        <sz val="10"/>
        <rFont val="Arial"/>
        <family val="2"/>
      </rPr>
      <t>1</t>
    </r>
    <r>
      <rPr>
        <sz val="10"/>
        <rFont val="ＭＳ ゴシック"/>
        <family val="3"/>
        <charset val="128"/>
      </rPr>
      <t>つ選べ。</t>
    </r>
  </si>
  <si>
    <r>
      <rPr>
        <sz val="10"/>
        <rFont val="ＭＳ ゴシック"/>
        <family val="3"/>
        <charset val="128"/>
      </rPr>
      <t>「意思疎通」とは、音声言語及び手話その他の形態の非音声言語をいう。</t>
    </r>
  </si>
  <si>
    <r>
      <rPr>
        <sz val="10"/>
        <rFont val="ＭＳ ゴシック"/>
        <family val="3"/>
        <charset val="128"/>
      </rPr>
      <t>「言語」とは、言語、文字の表示、点字、触覚を使った意思疎通、拡大文字、利用しやすいマルチメディア並びに筆記、音声、平易な言葉、朗読その他の補助的及び代替的な意思疎通の形態、手段及び様式（利用しやすい情報通信機器を含む。）をいう。</t>
    </r>
  </si>
  <si>
    <r>
      <rPr>
        <sz val="10"/>
        <rFont val="ＭＳ ゴシック"/>
        <family val="3"/>
        <charset val="128"/>
      </rPr>
      <t>「障害に基づく差別」とは、障害に基づくあらゆる区別、排除又は制限であって、政治的、経済的、社会的、文化的、市民的その他のあらゆる分野において、他の者との平等を基礎として全ての人権及び基本的自由を認識し、享有し、又は行使することを害し、又は妨げる目的又は効果を有するものをいう。</t>
    </r>
  </si>
  <si>
    <r>
      <rPr>
        <sz val="10"/>
        <rFont val="ＭＳ ゴシック"/>
        <family val="3"/>
        <charset val="128"/>
      </rPr>
      <t>「合理的配慮」とは、調整又は特別な設計を必要とすることなく、最大限可能な範囲で全ての人が使用することのできる製品、環境、計画及びサービスの設計をいう。</t>
    </r>
  </si>
  <si>
    <r>
      <rPr>
        <sz val="10"/>
        <rFont val="ＭＳ ゴシック"/>
        <family val="3"/>
        <charset val="128"/>
      </rPr>
      <t>「ユニバーサルデザイン」とは、障害者が他の者との平等を基礎として全ての人権及び基本的自由を享有し、又は行使することを確保するための必要かつ適当な変更及び調整であって、特定の場合において必要とされるものであり、かつ、均衡を失した又は過度の負担を課さないものをいう。</t>
    </r>
  </si>
  <si>
    <r>
      <rPr>
        <sz val="10"/>
        <rFont val="ＭＳ ゴシック"/>
        <family val="3"/>
        <charset val="128"/>
      </rPr>
      <t>障害を理由とする差別の解消の推進に関する法律について間違っているものを一つ答えなさい</t>
    </r>
  </si>
  <si>
    <r>
      <rPr>
        <sz val="10"/>
        <rFont val="ＭＳ ゴシック"/>
        <family val="3"/>
        <charset val="128"/>
      </rPr>
      <t>行政機関等及び事業者は合理的な配慮を的確に行うため、施設の構造の改善及び設備の整備、関係職員に対する研修、必要な環境の整備に努めなければならない。</t>
    </r>
  </si>
  <si>
    <r>
      <rPr>
        <sz val="10"/>
        <rFont val="ＭＳ ゴシック"/>
        <family val="3"/>
        <charset val="128"/>
      </rPr>
      <t>この法律でいう障害者とは身体障害、知的障害、精神障害（発達障害を含む）その他の心身の機能の障害をもった者のことである。</t>
    </r>
  </si>
  <si>
    <r>
      <rPr>
        <sz val="10"/>
        <rFont val="ＭＳ ゴシック"/>
        <family val="3"/>
        <charset val="128"/>
      </rPr>
      <t>内閣総理大臣は、基本方針の案を作成しようとするときは、あとから障害者その他の関係者の意見を反映させるために必要な措置を講ずるとともに、障害者政策委員会の意見を聴かなければならない。</t>
    </r>
  </si>
  <si>
    <r>
      <rPr>
        <sz val="10"/>
        <rFont val="ＭＳ ゴシック"/>
        <family val="3"/>
        <charset val="128"/>
      </rPr>
      <t>障害を理由とする差別を解消するための措置については、障害者の雇用の促進等に関する法律（昭和三十五年法律第百二十三号）の定めるところによる。</t>
    </r>
  </si>
  <si>
    <r>
      <rPr>
        <sz val="10"/>
        <rFont val="ＭＳ ゴシック"/>
        <family val="3"/>
        <charset val="128"/>
      </rPr>
      <t>差別を解消するための取組を効果的かつ円滑に行うため、関係機関により構成される障害者差別解消支援地域協議会を組織することができる。</t>
    </r>
  </si>
  <si>
    <r>
      <rPr>
        <sz val="10"/>
        <rFont val="ＭＳ ゴシック"/>
        <family val="3"/>
        <charset val="128"/>
      </rPr>
      <t>障害者への差別の禁止・合理的配慮に関する次の記述のうち、正しいものを</t>
    </r>
    <r>
      <rPr>
        <sz val="10"/>
        <rFont val="Arial"/>
        <family val="2"/>
      </rPr>
      <t>2</t>
    </r>
    <r>
      <rPr>
        <sz val="10"/>
        <rFont val="ＭＳ ゴシック"/>
        <family val="3"/>
        <charset val="128"/>
      </rPr>
      <t>つ選びなさい</t>
    </r>
  </si>
  <si>
    <r>
      <rPr>
        <sz val="10"/>
        <rFont val="ＭＳ ゴシック"/>
        <family val="3"/>
        <charset val="128"/>
      </rPr>
      <t>「障害者差別解消法」において、「障害を理由とする差別」とは、正当な理由なくサービスの提供を拒否したり、制限したり、条件をつける行為をいう</t>
    </r>
  </si>
  <si>
    <r>
      <rPr>
        <sz val="10"/>
        <rFont val="ＭＳ ゴシック"/>
        <family val="3"/>
        <charset val="128"/>
      </rPr>
      <t>「障害者差別解消法」では、行政機関や地方公共団体に対しては不当な差別的取り扱いを禁止しているが、民間事業者に対してはやむを得ない事情もあるものとして禁止していない。</t>
    </r>
  </si>
  <si>
    <r>
      <rPr>
        <sz val="10"/>
        <rFont val="ＭＳ ゴシック"/>
        <family val="3"/>
        <charset val="128"/>
      </rPr>
      <t>「障害者差別解消法」において合理的配慮の考え方は、身体障害のみに適用される</t>
    </r>
  </si>
  <si>
    <r>
      <rPr>
        <sz val="10"/>
        <rFont val="ＭＳ ゴシック"/>
        <family val="3"/>
        <charset val="128"/>
      </rPr>
      <t>「障害者差別解消法」では、民間事業者は、障害者に対する合理的配慮を行わなければならないと定められている</t>
    </r>
  </si>
  <si>
    <r>
      <rPr>
        <sz val="10"/>
        <rFont val="ＭＳ ゴシック"/>
        <family val="3"/>
        <charset val="128"/>
      </rPr>
      <t>雇用における差別の禁止・合理的配慮の提供については、「障害者雇用促進法」で定められている</t>
    </r>
  </si>
  <si>
    <r>
      <t>1</t>
    </r>
    <r>
      <rPr>
        <sz val="10"/>
        <rFont val="ＭＳ ゴシック"/>
        <family val="3"/>
        <charset val="128"/>
      </rPr>
      <t>と</t>
    </r>
    <r>
      <rPr>
        <sz val="10"/>
        <rFont val="Arial"/>
        <family val="2"/>
      </rPr>
      <t>5</t>
    </r>
  </si>
  <si>
    <r>
      <rPr>
        <sz val="10"/>
        <rFont val="ＭＳ ゴシック"/>
        <family val="3"/>
        <charset val="128"/>
      </rPr>
      <t>障害者差別解消法に関する次の記述のうち、正しいものを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</si>
  <si>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障害者基本法には、障害者差別の禁止についての基本的理念が定められていなかったため、この法律が制定された</t>
    </r>
  </si>
  <si>
    <r>
      <rPr>
        <sz val="10"/>
        <rFont val="ＭＳ ゴシック"/>
        <family val="3"/>
        <charset val="128"/>
      </rPr>
      <t>人種を理由とする差別の禁止も包含した規定とされている</t>
    </r>
  </si>
  <si>
    <r>
      <rPr>
        <sz val="10"/>
        <rFont val="ＭＳ ゴシック"/>
        <family val="3"/>
        <charset val="128"/>
      </rPr>
      <t>障害者の権利に関する条約を締結するための国内法制度の整備の一環として制定された</t>
    </r>
  </si>
  <si>
    <r>
      <rPr>
        <sz val="10"/>
        <rFont val="ＭＳ ゴシック"/>
        <family val="3"/>
        <charset val="128"/>
      </rPr>
      <t>差別の解消の推進に関する政府の基本方針は、いまだ策定されていない</t>
    </r>
  </si>
  <si>
    <r>
      <rPr>
        <sz val="10"/>
        <rFont val="ＭＳ ゴシック"/>
        <family val="3"/>
        <charset val="128"/>
      </rPr>
      <t>差別を解消するための支援措置として、新たに専門の紛争解決期間を設けることとされている</t>
    </r>
  </si>
  <si>
    <r>
      <rPr>
        <sz val="10"/>
        <rFont val="ＭＳ ゴシック"/>
        <family val="3"/>
        <charset val="128"/>
      </rPr>
      <t>生徒指導提要に記述されている生徒指導での</t>
    </r>
    <r>
      <rPr>
        <sz val="10"/>
        <rFont val="Arial"/>
        <family val="2"/>
      </rPr>
      <t>3</t>
    </r>
    <r>
      <rPr>
        <sz val="10"/>
        <rFont val="ＭＳ ゴシック"/>
        <family val="3"/>
        <charset val="128"/>
      </rPr>
      <t>つの留意点で誤っているものを</t>
    </r>
    <r>
      <rPr>
        <sz val="10"/>
        <rFont val="Arial"/>
        <family val="2"/>
      </rPr>
      <t>1</t>
    </r>
    <r>
      <rPr>
        <sz val="10"/>
        <rFont val="ＭＳ ゴシック"/>
        <family val="3"/>
        <charset val="128"/>
      </rPr>
      <t>つ選びなさい。</t>
    </r>
  </si>
  <si>
    <r>
      <rPr>
        <sz val="10"/>
        <rFont val="ＭＳ ゴシック"/>
        <family val="3"/>
        <charset val="128"/>
      </rPr>
      <t>児童生徒に自己存在感を与えること</t>
    </r>
  </si>
  <si>
    <r>
      <rPr>
        <sz val="10"/>
        <rFont val="ＭＳ ゴシック"/>
        <family val="3"/>
        <charset val="128"/>
      </rPr>
      <t>自己の考えを述べられる主体性を養成すること</t>
    </r>
  </si>
  <si>
    <r>
      <rPr>
        <sz val="10"/>
        <rFont val="ＭＳ ゴシック"/>
        <family val="3"/>
        <charset val="128"/>
      </rPr>
      <t>共感的な人間関係を育成すること</t>
    </r>
  </si>
  <si>
    <r>
      <rPr>
        <sz val="10"/>
        <rFont val="ＭＳ ゴシック"/>
        <family val="3"/>
        <charset val="128"/>
      </rPr>
      <t>自己決定の場を与え自己の可能性の開発を援助すること</t>
    </r>
  </si>
  <si>
    <r>
      <rPr>
        <sz val="10"/>
        <rFont val="ＭＳ ゴシック"/>
        <family val="3"/>
        <charset val="128"/>
      </rPr>
      <t>生徒指導提要に関する次の記述のうち、適切でないものを</t>
    </r>
    <r>
      <rPr>
        <sz val="10"/>
        <rFont val="Arial"/>
        <family val="2"/>
      </rPr>
      <t>1</t>
    </r>
    <r>
      <rPr>
        <sz val="10"/>
        <rFont val="ＭＳ ゴシック"/>
        <family val="3"/>
        <charset val="128"/>
      </rPr>
      <t>つ選びなさい。</t>
    </r>
  </si>
  <si>
    <r>
      <rPr>
        <sz val="10"/>
        <rFont val="ＭＳ ゴシック"/>
        <family val="3"/>
        <charset val="128"/>
      </rPr>
      <t>日本で、生徒指導の概念が取り入れられたのは、第二次世界大戦後である。</t>
    </r>
  </si>
  <si>
    <r>
      <rPr>
        <sz val="10"/>
        <rFont val="ＭＳ ゴシック"/>
        <family val="3"/>
        <charset val="128"/>
      </rPr>
      <t>生徒指導の意義について、</t>
    </r>
    <r>
      <rPr>
        <sz val="10"/>
        <rFont val="Arial"/>
        <family val="2"/>
      </rPr>
      <t>1965</t>
    </r>
    <r>
      <rPr>
        <sz val="10"/>
        <rFont val="ＭＳ ゴシック"/>
        <family val="3"/>
        <charset val="128"/>
      </rPr>
      <t>（昭和</t>
    </r>
    <r>
      <rPr>
        <sz val="10"/>
        <rFont val="Arial"/>
        <family val="2"/>
      </rPr>
      <t>40</t>
    </r>
    <r>
      <rPr>
        <sz val="10"/>
        <rFont val="ＭＳ ゴシック"/>
        <family val="3"/>
        <charset val="128"/>
      </rPr>
      <t>）年「生徒指導の手びき」で明確に述べられ、</t>
    </r>
    <r>
      <rPr>
        <sz val="10"/>
        <rFont val="Arial"/>
        <family val="2"/>
      </rPr>
      <t>1986</t>
    </r>
    <r>
      <rPr>
        <sz val="10"/>
        <rFont val="ＭＳ ゴシック"/>
        <family val="3"/>
        <charset val="128"/>
      </rPr>
      <t>（昭和</t>
    </r>
    <r>
      <rPr>
        <sz val="10"/>
        <rFont val="Arial"/>
        <family val="2"/>
      </rPr>
      <t>61</t>
    </r>
    <r>
      <rPr>
        <sz val="10"/>
        <rFont val="ＭＳ ゴシック"/>
        <family val="3"/>
        <charset val="128"/>
      </rPr>
      <t>）年改訂「生徒指導の手引」で、その内容が大幅に変更された。</t>
    </r>
  </si>
  <si>
    <r>
      <t>2010</t>
    </r>
    <r>
      <rPr>
        <sz val="10"/>
        <rFont val="ＭＳ ゴシック"/>
        <family val="3"/>
        <charset val="128"/>
      </rPr>
      <t>（平成</t>
    </r>
    <r>
      <rPr>
        <sz val="10"/>
        <rFont val="Arial"/>
        <family val="2"/>
      </rPr>
      <t>22</t>
    </r>
    <r>
      <rPr>
        <sz val="10"/>
        <rFont val="ＭＳ ゴシック"/>
        <family val="3"/>
        <charset val="128"/>
      </rPr>
      <t>）年刊行「生徒指導提要」では、「生徒指導は、一人一人の児童生徒の個性の伸長を図りながら、同時に社会的な資質や能力・態度を育成する」ことがあげられている。</t>
    </r>
  </si>
  <si>
    <r>
      <t>2010</t>
    </r>
    <r>
      <rPr>
        <sz val="10"/>
        <rFont val="ＭＳ ゴシック"/>
        <family val="3"/>
        <charset val="128"/>
      </rPr>
      <t>（平成</t>
    </r>
    <r>
      <rPr>
        <sz val="10"/>
        <rFont val="Arial"/>
        <family val="2"/>
      </rPr>
      <t>22</t>
    </r>
    <r>
      <rPr>
        <sz val="10"/>
        <rFont val="ＭＳ ゴシック"/>
        <family val="3"/>
        <charset val="128"/>
      </rPr>
      <t>）年刊行「生徒指導提要」では、「生徒指導は、将来において社会的に自己実現ができるような資質・態度を形成していくための指導・援助であり、個々の児童生徒の自己指導能力の育成を目指す」ことがあげられている。</t>
    </r>
  </si>
  <si>
    <r>
      <t>2010</t>
    </r>
    <r>
      <rPr>
        <sz val="10"/>
        <rFont val="ＭＳ ゴシック"/>
        <family val="3"/>
        <charset val="128"/>
      </rPr>
      <t>（平成</t>
    </r>
    <r>
      <rPr>
        <sz val="10"/>
        <rFont val="Arial"/>
        <family val="2"/>
      </rPr>
      <t>22</t>
    </r>
    <r>
      <rPr>
        <sz val="10"/>
        <rFont val="ＭＳ ゴシック"/>
        <family val="3"/>
        <charset val="128"/>
      </rPr>
      <t>）年刊行「生徒指導提要」では、日々の教育活動において、</t>
    </r>
    <r>
      <rPr>
        <sz val="10"/>
        <rFont val="Arial"/>
        <family val="2"/>
      </rPr>
      <t>1</t>
    </r>
    <r>
      <rPr>
        <sz val="10"/>
        <rFont val="ＭＳ ゴシック"/>
        <family val="3"/>
        <charset val="128"/>
      </rPr>
      <t>児童生徒に自己存在感を与えること、</t>
    </r>
    <r>
      <rPr>
        <sz val="10"/>
        <rFont val="Arial"/>
        <family val="2"/>
      </rPr>
      <t>2</t>
    </r>
    <r>
      <rPr>
        <sz val="10"/>
        <rFont val="ＭＳ ゴシック"/>
        <family val="3"/>
        <charset val="128"/>
      </rPr>
      <t>共感的な人間関係を育成すること、</t>
    </r>
    <r>
      <rPr>
        <sz val="10"/>
        <rFont val="Arial"/>
        <family val="2"/>
      </rPr>
      <t>3</t>
    </r>
    <r>
      <rPr>
        <sz val="10"/>
        <rFont val="ＭＳ ゴシック"/>
        <family val="3"/>
        <charset val="128"/>
      </rPr>
      <t>自己決定の場を与え自己の可能性の開発を援助することがあげられている。</t>
    </r>
  </si>
  <si>
    <r>
      <rPr>
        <sz val="10"/>
        <rFont val="ＭＳ ゴシック"/>
        <family val="3"/>
        <charset val="128"/>
      </rPr>
      <t>教育における支援を行うときに知っておくべき、重要な行政の動向について、適切なものを一つ選びなさい。</t>
    </r>
  </si>
  <si>
    <r>
      <rPr>
        <sz val="10"/>
        <rFont val="ＭＳ ゴシック"/>
        <family val="3"/>
        <charset val="128"/>
      </rPr>
      <t>「チーム学校」とは、教員がそれぞれの専門性を活かし、教員以外の専門スタッフも学校現場に参画できる体制を構築することであるが、家庭、地域との連携については含まれていない。</t>
    </r>
  </si>
  <si>
    <r>
      <rPr>
        <sz val="10"/>
        <rFont val="ＭＳ ゴシック"/>
        <family val="3"/>
        <charset val="128"/>
      </rPr>
      <t>学校組織としては、スクールカウンセラーは、学校の専門スタッフではなく、外部の専門スタッフとして位置付けている。</t>
    </r>
  </si>
  <si>
    <r>
      <rPr>
        <sz val="10"/>
        <rFont val="ＭＳ ゴシック"/>
        <family val="3"/>
        <charset val="128"/>
      </rPr>
      <t>学習指導要領の改訂では、新しい時代に必要となる資質や能力として「生きて働く知識・技能の習得」「未知の状況に対応できる思考力・判断力・表現力」「学びに向かう力・人間性」を挙げている。</t>
    </r>
  </si>
  <si>
    <r>
      <rPr>
        <sz val="10"/>
        <rFont val="ＭＳ ゴシック"/>
        <family val="3"/>
        <charset val="128"/>
      </rPr>
      <t xml:space="preserve">新しい時代に必要となる資質・能力の育成には、基本を大切にし、教科ごとの教育という枠をしっかりと設けることが求められている。
</t>
    </r>
  </si>
  <si>
    <r>
      <rPr>
        <sz val="10"/>
        <rFont val="ＭＳ ゴシック"/>
        <family val="3"/>
        <charset val="128"/>
      </rPr>
      <t>スクールカウンセラーは、チーム学校において、上司である管理職に適切な報告が求められるが、心理学の専門家として位置付けられているため、学校教育のマネジメントに貢献することはできない。</t>
    </r>
  </si>
  <si>
    <r>
      <rPr>
        <sz val="10"/>
        <rFont val="ＭＳ ゴシック"/>
        <family val="3"/>
        <charset val="128"/>
      </rPr>
      <t>「チーム学校」に関する次の記述のうち、正しいものを</t>
    </r>
    <r>
      <rPr>
        <sz val="10"/>
        <rFont val="Arial"/>
        <family val="2"/>
      </rPr>
      <t>1</t>
    </r>
    <r>
      <rPr>
        <sz val="10"/>
        <rFont val="ＭＳ ゴシック"/>
        <family val="3"/>
        <charset val="128"/>
      </rPr>
      <t>つ選びなさい。</t>
    </r>
  </si>
  <si>
    <r>
      <t>2015</t>
    </r>
    <r>
      <rPr>
        <sz val="10"/>
        <rFont val="ＭＳ ゴシック"/>
        <family val="3"/>
        <charset val="128"/>
      </rPr>
      <t>年の「生徒指導提要」で「チームとしての学校の在り方と今後の改善方策について」が出され、「チーム学校」の具体的な改善方策があげられている。</t>
    </r>
  </si>
  <si>
    <r>
      <rPr>
        <sz val="10"/>
        <rFont val="ＭＳ ゴシック"/>
        <family val="3"/>
        <charset val="128"/>
      </rPr>
      <t>「専門性に基づくチーム体制の構築」の第一ステップは、教職員の研鑽体制の充実であり、個々の技能や能力の研鑽により、チームとしての活動を充実させる。</t>
    </r>
  </si>
  <si>
    <r>
      <rPr>
        <sz val="10"/>
        <rFont val="ＭＳ ゴシック"/>
        <family val="3"/>
        <charset val="128"/>
      </rPr>
      <t>「専門性に基づくチーム体制の構築」の第二ステップは、教員以外の「専門スタッフ」の参画であり、</t>
    </r>
    <r>
      <rPr>
        <sz val="10"/>
        <rFont val="Arial"/>
        <family val="2"/>
      </rPr>
      <t>2015</t>
    </r>
    <r>
      <rPr>
        <sz val="10"/>
        <rFont val="ＭＳ ゴシック"/>
        <family val="3"/>
        <charset val="128"/>
      </rPr>
      <t>年「チーム学校」において、</t>
    </r>
    <r>
      <rPr>
        <sz val="10"/>
        <rFont val="Arial"/>
        <family val="2"/>
      </rPr>
      <t>SC</t>
    </r>
    <r>
      <rPr>
        <sz val="10"/>
        <rFont val="ＭＳ ゴシック"/>
        <family val="3"/>
        <charset val="128"/>
      </rPr>
      <t>が専門スタッフとして位置づけられた。</t>
    </r>
  </si>
  <si>
    <r>
      <rPr>
        <sz val="10"/>
        <rFont val="ＭＳ ゴシック"/>
        <family val="3"/>
        <charset val="128"/>
      </rPr>
      <t>「専門性に基づくチーム体制の構築」の第三ステップは、医療との連携体制の整備であり、</t>
    </r>
    <r>
      <rPr>
        <sz val="10"/>
        <rFont val="Arial"/>
        <family val="2"/>
      </rPr>
      <t>SC</t>
    </r>
    <r>
      <rPr>
        <sz val="10"/>
        <rFont val="ＭＳ ゴシック"/>
        <family val="3"/>
        <charset val="128"/>
      </rPr>
      <t>は医療との多職種連携のキーパーソンの一人となる。</t>
    </r>
  </si>
  <si>
    <r>
      <rPr>
        <sz val="10"/>
        <rFont val="ＭＳ ゴシック"/>
        <family val="3"/>
        <charset val="128"/>
      </rPr>
      <t>「学校マネジメント機能の強化」として、</t>
    </r>
    <r>
      <rPr>
        <sz val="10"/>
        <rFont val="Arial"/>
        <family val="2"/>
      </rPr>
      <t>SC</t>
    </r>
    <r>
      <rPr>
        <sz val="10"/>
        <rFont val="ＭＳ ゴシック"/>
        <family val="3"/>
        <charset val="128"/>
      </rPr>
      <t>のリーダーシップが重要であり、上司である校長への適切な報告が求められる。</t>
    </r>
  </si>
  <si>
    <r>
      <rPr>
        <sz val="10"/>
        <rFont val="ＭＳ ゴシック"/>
        <family val="3"/>
        <charset val="128"/>
      </rPr>
      <t>「チーム学校」に関して次の選択肢の中から誤っているものを</t>
    </r>
    <r>
      <rPr>
        <sz val="10"/>
        <rFont val="Arial"/>
        <family val="2"/>
      </rPr>
      <t>1</t>
    </r>
    <r>
      <rPr>
        <sz val="10"/>
        <rFont val="ＭＳ ゴシック"/>
        <family val="3"/>
        <charset val="128"/>
      </rPr>
      <t>つ選べ。</t>
    </r>
  </si>
  <si>
    <r>
      <t>2015</t>
    </r>
    <r>
      <rPr>
        <sz val="10"/>
        <rFont val="ＭＳ ゴシック"/>
        <family val="3"/>
        <charset val="128"/>
      </rPr>
      <t>（平成</t>
    </r>
    <r>
      <rPr>
        <sz val="10"/>
        <rFont val="Arial"/>
        <family val="2"/>
      </rPr>
      <t>27</t>
    </r>
    <r>
      <rPr>
        <sz val="10"/>
        <rFont val="ＭＳ ゴシック"/>
        <family val="3"/>
        <charset val="128"/>
      </rPr>
      <t>）年</t>
    </r>
    <r>
      <rPr>
        <sz val="10"/>
        <rFont val="Arial"/>
        <family val="2"/>
      </rPr>
      <t>12</t>
    </r>
    <r>
      <rPr>
        <sz val="10"/>
        <rFont val="ＭＳ ゴシック"/>
        <family val="3"/>
        <charset val="128"/>
      </rPr>
      <t>月に中央教育審議会から「チームとしての学校の在り方と今後の改善方策について（答申）」が出され、学校や学校組織の在り方について改善し、児童生徒の学力などの多様な能力を効果的に高めていくことが提案された。</t>
    </r>
  </si>
  <si>
    <r>
      <rPr>
        <sz val="10"/>
        <rFont val="ＭＳ ゴシック"/>
        <family val="3"/>
        <charset val="128"/>
      </rPr>
      <t>専門性に基づくチーム体制の構築の第一ステップは、教職員の指導体制の充実であり、教職員がそれぞれの専門性を活かして、学習指導や生徒指導などの多様な教育活動をチームとして行う。</t>
    </r>
  </si>
  <si>
    <r>
      <rPr>
        <sz val="10"/>
        <rFont val="ＭＳ ゴシック"/>
        <family val="3"/>
        <charset val="128"/>
      </rPr>
      <t>専門性に基づくチーム体制の構築の第二ステップは、教員以外の「専門スタッフ」の参画であり、スクールカウンセラーやスクールソーシャルワーカーなどを校内に有機的に機能するように位置づけ、教員との連携・分担体制にも留意するとしている。</t>
    </r>
  </si>
  <si>
    <r>
      <rPr>
        <sz val="10"/>
        <rFont val="ＭＳ ゴシック"/>
        <family val="3"/>
        <charset val="128"/>
      </rPr>
      <t>専門性に基づくチーム体制の構築の第三ステップは、地域との連携体制の整備であり、学校・家庭・地域の連携を通して子どもを援助する際、スクールカウンセラーは福祉・医療等との他職種連携のキーパーソンとなる。</t>
    </r>
  </si>
  <si>
    <r>
      <rPr>
        <sz val="10"/>
        <rFont val="ＭＳ ゴシック"/>
        <family val="3"/>
        <charset val="128"/>
      </rPr>
      <t>学校が家庭、地域と連携・協働して一つのチームとして機能するためには、スクールカウンセラーのリーダーシップが重要であり、校長、副校長・教頭、事務長、主幹教諭も含めて学校のマネジメント機能を強化することが求められる。</t>
    </r>
  </si>
  <si>
    <r>
      <rPr>
        <sz val="10"/>
        <rFont val="ＭＳ ゴシック"/>
        <family val="3"/>
        <charset val="128"/>
      </rPr>
      <t>今期の学習指導要領の改訂について、正しいものを選びなさい。</t>
    </r>
  </si>
  <si>
    <r>
      <rPr>
        <sz val="10"/>
        <rFont val="ＭＳ ゴシック"/>
        <family val="3"/>
        <charset val="128"/>
      </rPr>
      <t>今回の改定では、現行学習指導要領の枠組みや教育内容を一新し、知識の理解の質をさらに高め、確かな学力を育成することを目標としている。</t>
    </r>
  </si>
  <si>
    <r>
      <rPr>
        <sz val="10"/>
        <rFont val="ＭＳ ゴシック"/>
        <family val="3"/>
        <charset val="128"/>
      </rPr>
      <t>今回の改訂では、教科の枠を超え、教科教育、道徳・特別活動、生徒指導・キャリア教育を統合し、新しい時代に必要となる資質・能力を育成することが求められている。</t>
    </r>
  </si>
  <si>
    <r>
      <rPr>
        <sz val="10"/>
        <rFont val="ＭＳ ゴシック"/>
        <family val="3"/>
        <charset val="128"/>
      </rPr>
      <t>今回の改訂では、「生きる力」をキーワードとし、小学校第</t>
    </r>
    <r>
      <rPr>
        <sz val="10"/>
        <rFont val="Arial"/>
        <family val="2"/>
      </rPr>
      <t>3</t>
    </r>
    <r>
      <rPr>
        <sz val="10"/>
        <rFont val="ＭＳ ゴシック"/>
        <family val="3"/>
        <charset val="128"/>
      </rPr>
      <t>学年以上で「総合的な学習の時間」を新設する。</t>
    </r>
  </si>
  <si>
    <r>
      <rPr>
        <sz val="10"/>
        <rFont val="ＭＳ ゴシック"/>
        <family val="3"/>
        <charset val="128"/>
      </rPr>
      <t>今回の改正では、幼稚園教育要領と小学校学習指導要領は、全面改正するが、中学校学習指導要領についいては、一部改正となっている。</t>
    </r>
  </si>
  <si>
    <r>
      <rPr>
        <sz val="10"/>
        <rFont val="ＭＳ ゴシック"/>
        <family val="3"/>
        <charset val="128"/>
      </rPr>
      <t xml:space="preserve">道徳科における学習状況及び道徳性に係る成長の様子を継続的に把握し，指導の改善に生かすため、数値による評価を導入する。
</t>
    </r>
  </si>
  <si>
    <r>
      <rPr>
        <sz val="10"/>
        <rFont val="ＭＳ ゴシック"/>
        <family val="3"/>
        <charset val="128"/>
      </rPr>
      <t>学習指導要領の改訂に関する次の記述のうち、正しいものを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</si>
  <si>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中学校では、</t>
    </r>
    <r>
      <rPr>
        <sz val="10"/>
        <rFont val="Arial"/>
        <family val="2"/>
      </rPr>
      <t>2020</t>
    </r>
    <r>
      <rPr>
        <sz val="10"/>
        <rFont val="ＭＳ ゴシック"/>
        <family val="3"/>
        <charset val="128"/>
      </rPr>
      <t>（平成</t>
    </r>
    <r>
      <rPr>
        <sz val="10"/>
        <rFont val="Arial"/>
        <family val="2"/>
      </rPr>
      <t>32</t>
    </r>
    <r>
      <rPr>
        <sz val="10"/>
        <rFont val="ＭＳ ゴシック"/>
        <family val="3"/>
        <charset val="128"/>
      </rPr>
      <t>）年度から、小学校では、</t>
    </r>
    <r>
      <rPr>
        <sz val="10"/>
        <rFont val="Arial"/>
        <family val="2"/>
      </rPr>
      <t>2021</t>
    </r>
    <r>
      <rPr>
        <sz val="10"/>
        <rFont val="ＭＳ ゴシック"/>
        <family val="3"/>
        <charset val="128"/>
      </rPr>
      <t>（平成</t>
    </r>
    <r>
      <rPr>
        <sz val="10"/>
        <rFont val="Arial"/>
        <family val="2"/>
      </rPr>
      <t>33</t>
    </r>
    <r>
      <rPr>
        <sz val="10"/>
        <rFont val="ＭＳ ゴシック"/>
        <family val="3"/>
        <charset val="128"/>
      </rPr>
      <t>）年度から新しい学習指導要領に基づく教育が行われる。</t>
    </r>
  </si>
  <si>
    <r>
      <rPr>
        <sz val="10"/>
        <rFont val="ＭＳ ゴシック"/>
        <family val="3"/>
        <charset val="128"/>
      </rPr>
      <t>新しい学習指導要領では、新しい時代に必要となる育成すべき資質・能力の四つの柱と課題があげられている。</t>
    </r>
  </si>
  <si>
    <r>
      <rPr>
        <sz val="10"/>
        <rFont val="ＭＳ ゴシック"/>
        <family val="3"/>
        <charset val="128"/>
      </rPr>
      <t>育成すべき資質・能力の</t>
    </r>
    <r>
      <rPr>
        <sz val="10"/>
        <rFont val="Arial"/>
        <family val="2"/>
      </rPr>
      <t>1</t>
    </r>
    <r>
      <rPr>
        <sz val="10"/>
        <rFont val="ＭＳ ゴシック"/>
        <family val="3"/>
        <charset val="128"/>
      </rPr>
      <t>つとして、「より高度な知識・技能の習得」があげられ、その課題として「最先端の知識を理解しているか」があげられている。</t>
    </r>
  </si>
  <si>
    <r>
      <rPr>
        <sz val="10"/>
        <rFont val="ＭＳ ゴシック"/>
        <family val="3"/>
        <charset val="128"/>
      </rPr>
      <t>育成すべき資質・能力の</t>
    </r>
    <r>
      <rPr>
        <sz val="10"/>
        <rFont val="Arial"/>
        <family val="2"/>
      </rPr>
      <t>1</t>
    </r>
    <r>
      <rPr>
        <sz val="10"/>
        <rFont val="ＭＳ ゴシック"/>
        <family val="3"/>
        <charset val="128"/>
      </rPr>
      <t>つとして、「未知の状況にも対応できる思考力・判断力・表現力等の育成」があげられ、その課題として「理解していること、できることをどう使うか」があげられている。</t>
    </r>
  </si>
  <si>
    <r>
      <rPr>
        <sz val="10"/>
        <rFont val="ＭＳ ゴシック"/>
        <family val="3"/>
        <charset val="128"/>
      </rPr>
      <t>育成すべき資質・能力の</t>
    </r>
    <r>
      <rPr>
        <sz val="10"/>
        <rFont val="Arial"/>
        <family val="2"/>
      </rPr>
      <t>1</t>
    </r>
    <r>
      <rPr>
        <sz val="10"/>
        <rFont val="ＭＳ ゴシック"/>
        <family val="3"/>
        <charset val="128"/>
      </rPr>
      <t>つとして、「学びを人生や社会にも生かすための創意工夫」があげられ、その課題として「どのように社会・世界に生かしていくか」があげられている。</t>
    </r>
  </si>
  <si>
    <r>
      <t>3</t>
    </r>
    <r>
      <rPr>
        <sz val="10"/>
        <rFont val="ＭＳ ゴシック"/>
        <family val="3"/>
        <charset val="128"/>
      </rPr>
      <t>段階の心理教育的援助サービスで正しいものを一つ選びなさい</t>
    </r>
  </si>
  <si>
    <r>
      <rPr>
        <sz val="10"/>
        <rFont val="ＭＳ ゴシック"/>
        <family val="3"/>
        <charset val="128"/>
      </rPr>
      <t>一次的援助サービスはすべての子どもを対象とし、二次的援助サービスは苦戦し始めている一部の子どもを対象とし、三次的援助サービスは特別な援助ニーズをもつ特定の子どもを対象とする</t>
    </r>
  </si>
  <si>
    <r>
      <rPr>
        <sz val="10"/>
        <rFont val="ＭＳ ゴシック"/>
        <family val="3"/>
        <charset val="128"/>
      </rPr>
      <t>一次的援助サービスは特定の地域の子どもを対象とし、二次的援助サービスは苦戦し始めている一部の子どもを対象とし、三次的援助サービスは特別な援助ニーズをもつ特定の子どもを対象とする</t>
    </r>
  </si>
  <si>
    <r>
      <rPr>
        <sz val="10"/>
        <rFont val="ＭＳ ゴシック"/>
        <family val="3"/>
        <charset val="128"/>
      </rPr>
      <t>一次的援助サービスはすべての子どもを対象とし、二次的援助サービスは苦戦し始めている一部の子どもを対象とし、三次的援助サービスは特別支援教育を受けている子どもを対象とする</t>
    </r>
  </si>
  <si>
    <r>
      <rPr>
        <sz val="10"/>
        <rFont val="ＭＳ ゴシック"/>
        <family val="3"/>
        <charset val="128"/>
      </rPr>
      <t>一次的援助サービスはすべての子どもを対象とし、二次的援助サービスは一部地域の子どもを対象とし、三次的援助サービスは特別な援助ニーズをもつ特定の子どもを対象とする</t>
    </r>
  </si>
  <si>
    <r>
      <rPr>
        <sz val="10"/>
        <rFont val="ＭＳ ゴシック"/>
        <family val="3"/>
        <charset val="128"/>
      </rPr>
      <t>一次的援助サービスはすべての子どもを対象とし、二次的援助サービスは苦戦し始めている一部の子どもを対象とし、三次的援助サービスは社会的困難をもつ特定の子どもを対象とする</t>
    </r>
  </si>
  <si>
    <r>
      <t>3</t>
    </r>
    <r>
      <rPr>
        <sz val="10"/>
        <rFont val="ＭＳ ゴシック"/>
        <family val="3"/>
        <charset val="128"/>
      </rPr>
      <t>段階の心理教育的援助サービスに関して適切ではないものを</t>
    </r>
    <r>
      <rPr>
        <sz val="10"/>
        <rFont val="Arial"/>
        <family val="2"/>
      </rPr>
      <t>1</t>
    </r>
    <r>
      <rPr>
        <sz val="10"/>
        <rFont val="ＭＳ ゴシック"/>
        <family val="3"/>
        <charset val="128"/>
      </rPr>
      <t>つ選べ。</t>
    </r>
  </si>
  <si>
    <r>
      <rPr>
        <sz val="10"/>
        <rFont val="ＭＳ ゴシック"/>
        <family val="3"/>
        <charset val="128"/>
      </rPr>
      <t>子どもの教育における支援のモデルが</t>
    </r>
    <r>
      <rPr>
        <sz val="10"/>
        <rFont val="Arial"/>
        <family val="2"/>
      </rPr>
      <t>3</t>
    </r>
    <r>
      <rPr>
        <sz val="10"/>
        <rFont val="ＭＳ ゴシック"/>
        <family val="3"/>
        <charset val="128"/>
      </rPr>
      <t>段階の心理教育援助サービスである。</t>
    </r>
  </si>
  <si>
    <r>
      <rPr>
        <sz val="10"/>
        <rFont val="ＭＳ ゴシック"/>
        <family val="3"/>
        <charset val="128"/>
      </rPr>
      <t>一時的援助サービスとは、不登校、いじめ、非行、ぎゃくたいなどの問題状況により特別なニーズをもつ「特定の子ども」への援助サービスである。</t>
    </r>
  </si>
  <si>
    <r>
      <rPr>
        <sz val="10"/>
        <rFont val="ＭＳ ゴシック"/>
        <family val="3"/>
        <charset val="128"/>
      </rPr>
      <t>一時的援助サービスとは、「すべての子ども」を対象に行う発達促進的、予防的な援助サービスである。</t>
    </r>
  </si>
  <si>
    <r>
      <rPr>
        <sz val="10"/>
        <rFont val="ＭＳ ゴシック"/>
        <family val="3"/>
        <charset val="128"/>
      </rPr>
      <t>二次的援助サービスは、登校しぶり、学習意欲の低下、学校での孤立など、学校生活で苦戦し始めている、あるいは転校生など苦戦する可能性が高い「一部の子ども」の援助ニーズに応じる援助サービスである。</t>
    </r>
  </si>
  <si>
    <r>
      <rPr>
        <sz val="10"/>
        <rFont val="ＭＳ ゴシック"/>
        <family val="3"/>
        <charset val="128"/>
      </rPr>
      <t>一時的援助サービスを基盤とした上で子どもの援助ニーズに応じた二次的援助サービス、三次的援助サービスを提供しながら行われる。</t>
    </r>
  </si>
  <si>
    <r>
      <t>5.</t>
    </r>
    <r>
      <rPr>
        <b/>
        <sz val="10"/>
        <rFont val="ＭＳ ゴシック"/>
        <family val="3"/>
        <charset val="128"/>
      </rPr>
      <t>関係行政論（司法・犯罪）【</t>
    </r>
    <r>
      <rPr>
        <b/>
        <sz val="10"/>
        <rFont val="Arial"/>
        <family val="2"/>
      </rPr>
      <t>No.57~63</t>
    </r>
    <r>
      <rPr>
        <b/>
        <sz val="10"/>
        <rFont val="ＭＳ ゴシック"/>
        <family val="3"/>
        <charset val="128"/>
      </rPr>
      <t>】</t>
    </r>
    <phoneticPr fontId="4"/>
  </si>
  <si>
    <r>
      <rPr>
        <sz val="10"/>
        <rFont val="ＭＳ ゴシック"/>
        <family val="3"/>
        <charset val="128"/>
      </rPr>
      <t>司法・犯罪分野における次の記述のうち、正しいものを</t>
    </r>
    <r>
      <rPr>
        <sz val="10"/>
        <rFont val="Arial"/>
        <family val="2"/>
      </rPr>
      <t>1</t>
    </r>
    <r>
      <rPr>
        <sz val="10"/>
        <rFont val="ＭＳ ゴシック"/>
        <family val="3"/>
        <charset val="128"/>
      </rPr>
      <t>つ選びなさい</t>
    </r>
  </si>
  <si>
    <r>
      <rPr>
        <sz val="10"/>
        <rFont val="ＭＳ ゴシック"/>
        <family val="3"/>
        <charset val="128"/>
      </rPr>
      <t>少年法は、昨今の少年事件の情勢により、少年の保護だけでなく、触法少年に対する刑罰が強くなっている。</t>
    </r>
  </si>
  <si>
    <r>
      <rPr>
        <sz val="10"/>
        <rFont val="ＭＳ ゴシック"/>
        <family val="3"/>
        <charset val="128"/>
      </rPr>
      <t>少年事件の場合、少年保護の観点から、非行事実が軽微な場合には、検察官が不起訴や起訴猶予を決定する場合もある。</t>
    </r>
  </si>
  <si>
    <r>
      <rPr>
        <sz val="10"/>
        <rFont val="ＭＳ ゴシック"/>
        <family val="3"/>
        <charset val="128"/>
      </rPr>
      <t>家事事件手続法により、弁護士を子どもの手続代理人として選任できる。</t>
    </r>
  </si>
  <si>
    <r>
      <rPr>
        <sz val="10"/>
        <rFont val="ＭＳ ゴシック"/>
        <family val="3"/>
        <charset val="128"/>
      </rPr>
      <t>ハーグ条約（国際的な子の奪還の民事上の側面に関する条約）では、</t>
    </r>
    <r>
      <rPr>
        <sz val="10"/>
        <rFont val="Arial"/>
        <family val="2"/>
      </rPr>
      <t>18</t>
    </r>
    <r>
      <rPr>
        <sz val="10"/>
        <rFont val="ＭＳ ゴシック"/>
        <family val="3"/>
        <charset val="128"/>
      </rPr>
      <t>歳未満の子について、その子を奪われた親は国の政府を通じて相手国に子どもの返還や面会を請求できる。</t>
    </r>
  </si>
  <si>
    <r>
      <rPr>
        <sz val="10"/>
        <rFont val="ＭＳ ゴシック"/>
        <family val="3"/>
        <charset val="128"/>
      </rPr>
      <t>被害者参加制度に基づき、殺人などの被害者は、法廷に出廷し、意見を述べなければならない。</t>
    </r>
  </si>
  <si>
    <r>
      <rPr>
        <sz val="10"/>
        <rFont val="ＭＳ ゴシック"/>
        <family val="3"/>
        <charset val="128"/>
      </rPr>
      <t>少年保護手続における家庭裁判所の役割について述べた次の記述のうち、適切なものを</t>
    </r>
    <r>
      <rPr>
        <sz val="10"/>
        <rFont val="Arial"/>
        <family val="2"/>
      </rPr>
      <t>1</t>
    </r>
    <r>
      <rPr>
        <sz val="10"/>
        <rFont val="ＭＳ ゴシック"/>
        <family val="3"/>
        <charset val="128"/>
      </rPr>
      <t>つ選びなさい。</t>
    </r>
  </si>
  <si>
    <r>
      <rPr>
        <sz val="10"/>
        <rFont val="ＭＳ ゴシック"/>
        <family val="3"/>
        <charset val="128"/>
      </rPr>
      <t>家庭裁判所は、審判の開始に先立ち、審判に付すべき少年の取調その他の調査を少年鑑別所に命じることができる。</t>
    </r>
  </si>
  <si>
    <r>
      <rPr>
        <sz val="10"/>
        <rFont val="ＭＳ ゴシック"/>
        <family val="3"/>
        <charset val="128"/>
      </rPr>
      <t>家庭裁判所は、犯罪少年については、検察官から送致を受けた場合に限って審判に付することができる。</t>
    </r>
  </si>
  <si>
    <r>
      <rPr>
        <sz val="10"/>
        <rFont val="ＭＳ ゴシック"/>
        <family val="3"/>
        <charset val="128"/>
      </rPr>
      <t>家庭裁判所は、触法少年については、警察から送致を受けた場合に限って審判に付することができる。</t>
    </r>
  </si>
  <si>
    <r>
      <rPr>
        <sz val="10"/>
        <rFont val="ＭＳ ゴシック"/>
        <family val="3"/>
        <charset val="128"/>
      </rPr>
      <t>家庭裁判所は、</t>
    </r>
    <r>
      <rPr>
        <sz val="10"/>
        <rFont val="Arial"/>
        <family val="2"/>
      </rPr>
      <t>16</t>
    </r>
    <r>
      <rPr>
        <sz val="10"/>
        <rFont val="ＭＳ ゴシック"/>
        <family val="3"/>
        <charset val="128"/>
      </rPr>
      <t>歳以上の少年が故意に被害者を死亡させた事件については、原則として検察へ逆送することとなっている。</t>
    </r>
  </si>
  <si>
    <r>
      <rPr>
        <sz val="10"/>
        <rFont val="ＭＳ ゴシック"/>
        <family val="3"/>
        <charset val="128"/>
      </rPr>
      <t>家庭裁判所は、保護処分を決定するために必要があると認めるときは、保護観察官の観察に付することができる。</t>
    </r>
  </si>
  <si>
    <r>
      <rPr>
        <sz val="10"/>
        <rFont val="ＭＳ ゴシック"/>
        <family val="3"/>
        <charset val="128"/>
      </rPr>
      <t>家庭裁判所の役割に関する記述として正しいものを一つ選びなさい</t>
    </r>
  </si>
  <si>
    <r>
      <rPr>
        <sz val="10"/>
        <rFont val="ＭＳ ゴシック"/>
        <family val="3"/>
        <charset val="128"/>
      </rPr>
      <t>ＤＶでの保護命令を申し立てする場合は夫、妻の住所を所轄する家庭裁判所、実際に暴力や脅迫等が行われた場所を管轄する家庭裁判所に申し立てを行う</t>
    </r>
  </si>
  <si>
    <r>
      <rPr>
        <sz val="10"/>
        <rFont val="ＭＳ ゴシック"/>
        <family val="3"/>
        <charset val="128"/>
      </rPr>
      <t>家庭裁判所は犯罪少年については警察官から送致を受けた場合に限り審判に付することができる</t>
    </r>
  </si>
  <si>
    <r>
      <rPr>
        <sz val="10"/>
        <rFont val="ＭＳ ゴシック"/>
        <family val="3"/>
        <charset val="128"/>
      </rPr>
      <t>家庭裁判所は犯行時</t>
    </r>
    <r>
      <rPr>
        <sz val="10"/>
        <rFont val="Arial"/>
        <family val="2"/>
      </rPr>
      <t>14</t>
    </r>
    <r>
      <rPr>
        <sz val="10"/>
        <rFont val="ＭＳ ゴシック"/>
        <family val="3"/>
        <charset val="128"/>
      </rPr>
      <t>歳以上の少年が犯した犯罪については原則的に検察官に送致しなければならない</t>
    </r>
  </si>
  <si>
    <r>
      <rPr>
        <sz val="10"/>
        <rFont val="ＭＳ ゴシック"/>
        <family val="3"/>
        <charset val="128"/>
      </rPr>
      <t>家庭裁判所は保護処分を決定するために必要があると認めるときは保護監察官の観察に付することができる</t>
    </r>
  </si>
  <si>
    <r>
      <rPr>
        <sz val="10"/>
        <rFont val="ＭＳ ゴシック"/>
        <family val="3"/>
        <charset val="128"/>
      </rPr>
      <t>成年後見人に不正な行為や著しい不行跡などの事実がある場合、家庭裁判所は職権で成年後見人を解任できる</t>
    </r>
  </si>
  <si>
    <r>
      <rPr>
        <sz val="10"/>
        <rFont val="ＭＳ ゴシック"/>
        <family val="3"/>
        <charset val="128"/>
      </rPr>
      <t>少年非行や少年犯罪に関わる法律について正しいものを一つ選びなさい</t>
    </r>
  </si>
  <si>
    <r>
      <rPr>
        <sz val="10"/>
        <rFont val="ＭＳ ゴシック"/>
        <family val="3"/>
        <charset val="128"/>
      </rPr>
      <t>少年法では触法少年に対して、警察が質問、証拠物の押収、捜索、現場検証を行う調査をする権限があることを明記している</t>
    </r>
  </si>
  <si>
    <r>
      <rPr>
        <sz val="10"/>
        <rFont val="ＭＳ ゴシック"/>
        <family val="3"/>
        <charset val="128"/>
      </rPr>
      <t>政府が批准した児童の権利に関する条約における自由を奪われた児童の取扱いに関する規定は、保護を理念とする少年司法には適用されない</t>
    </r>
  </si>
  <si>
    <r>
      <rPr>
        <sz val="10"/>
        <rFont val="ＭＳ ゴシック"/>
        <family val="3"/>
        <charset val="128"/>
      </rPr>
      <t>少年院送致の年齢下限を</t>
    </r>
    <r>
      <rPr>
        <sz val="10"/>
        <rFont val="Arial"/>
        <family val="2"/>
      </rPr>
      <t>14</t>
    </r>
    <r>
      <rPr>
        <sz val="10"/>
        <rFont val="ＭＳ ゴシック"/>
        <family val="3"/>
        <charset val="128"/>
      </rPr>
      <t>歳以上から</t>
    </r>
    <r>
      <rPr>
        <sz val="10"/>
        <rFont val="Arial"/>
        <family val="2"/>
      </rPr>
      <t>12</t>
    </r>
    <r>
      <rPr>
        <sz val="10"/>
        <rFont val="ＭＳ ゴシック"/>
        <family val="3"/>
        <charset val="128"/>
      </rPr>
      <t>歳以上に引き下げられた</t>
    </r>
  </si>
  <si>
    <r>
      <rPr>
        <sz val="10"/>
        <rFont val="ＭＳ ゴシック"/>
        <family val="3"/>
        <charset val="128"/>
      </rPr>
      <t>少年犯罪の被害者等には，原則として記録の閲覧・謄写を認めている</t>
    </r>
  </si>
  <si>
    <r>
      <rPr>
        <sz val="10"/>
        <rFont val="ＭＳ ゴシック"/>
        <family val="3"/>
        <charset val="128"/>
      </rPr>
      <t>少年法の基本理念に少年の健全育成があるが，これは児童自立支援施設又は児童養護施設に送致された少年に適用され，保護観察に付された少年には適用されない</t>
    </r>
  </si>
  <si>
    <r>
      <rPr>
        <sz val="10"/>
        <rFont val="ＭＳ ゴシック"/>
        <family val="3"/>
        <charset val="128"/>
      </rPr>
      <t>少年事件における法規や制度について、次のうち適切でないものを</t>
    </r>
    <r>
      <rPr>
        <sz val="10"/>
        <rFont val="Arial"/>
        <family val="2"/>
      </rPr>
      <t>1</t>
    </r>
    <r>
      <rPr>
        <sz val="10"/>
        <rFont val="ＭＳ ゴシック"/>
        <family val="3"/>
        <charset val="128"/>
      </rPr>
      <t>つ選びなさい。</t>
    </r>
  </si>
  <si>
    <r>
      <rPr>
        <sz val="10"/>
        <rFont val="ＭＳ ゴシック"/>
        <family val="3"/>
        <charset val="128"/>
      </rPr>
      <t>虞犯少年とは，犯罪をするおそれのある</t>
    </r>
    <r>
      <rPr>
        <sz val="10"/>
        <rFont val="Arial"/>
        <family val="2"/>
      </rPr>
      <t>20</t>
    </r>
    <r>
      <rPr>
        <sz val="10"/>
        <rFont val="ＭＳ ゴシック"/>
        <family val="3"/>
        <charset val="128"/>
      </rPr>
      <t>歳未満の少年を言う。</t>
    </r>
  </si>
  <si>
    <r>
      <rPr>
        <sz val="10"/>
        <rFont val="ＭＳ ゴシック"/>
        <family val="3"/>
        <charset val="128"/>
      </rPr>
      <t>少年法は，非行のある少年に対して性格の矯正及び刑事処分を行うことを目的としている。</t>
    </r>
  </si>
  <si>
    <r>
      <rPr>
        <sz val="10"/>
        <rFont val="ＭＳ ゴシック"/>
        <family val="3"/>
        <charset val="128"/>
      </rPr>
      <t>触法少年あるいは</t>
    </r>
    <r>
      <rPr>
        <sz val="10"/>
        <rFont val="Arial"/>
        <family val="2"/>
      </rPr>
      <t>14</t>
    </r>
    <r>
      <rPr>
        <sz val="10"/>
        <rFont val="ＭＳ ゴシック"/>
        <family val="3"/>
        <charset val="128"/>
      </rPr>
      <t>歳未満の虞犯少年は、非行事実が認められた場合、まずは児童相談所へ送られる。</t>
    </r>
  </si>
  <si>
    <r>
      <rPr>
        <sz val="10"/>
        <rFont val="ＭＳ ゴシック"/>
        <family val="3"/>
        <charset val="128"/>
      </rPr>
      <t>非行少年とは，犯罪少年，触法少年，虞犯少年をいう。</t>
    </r>
  </si>
  <si>
    <r>
      <rPr>
        <sz val="10"/>
        <rFont val="ＭＳ ゴシック"/>
        <family val="3"/>
        <charset val="128"/>
      </rPr>
      <t>少年院は，家庭裁判所から保護処分として送致された少年を収容して，これに矯正教育を授ける施設である。</t>
    </r>
  </si>
  <si>
    <r>
      <rPr>
        <sz val="10"/>
        <rFont val="ＭＳ ゴシック"/>
        <family val="3"/>
        <charset val="128"/>
      </rPr>
      <t>司法・犯罪分野に関する次の記述のうち、誤っているものを</t>
    </r>
    <r>
      <rPr>
        <sz val="10"/>
        <rFont val="Arial"/>
        <family val="2"/>
      </rPr>
      <t>1</t>
    </r>
    <r>
      <rPr>
        <sz val="10"/>
        <rFont val="ＭＳ ゴシック"/>
        <family val="3"/>
        <charset val="128"/>
      </rPr>
      <t>つ選びなさい。</t>
    </r>
  </si>
  <si>
    <r>
      <t>2009</t>
    </r>
    <r>
      <rPr>
        <sz val="10"/>
        <rFont val="ＭＳ ゴシック"/>
        <family val="3"/>
        <charset val="128"/>
      </rPr>
      <t>（</t>
    </r>
    <r>
      <rPr>
        <sz val="10"/>
        <rFont val="Arial"/>
        <family val="2"/>
      </rPr>
      <t>H21</t>
    </r>
    <r>
      <rPr>
        <sz val="10"/>
        <rFont val="ＭＳ ゴシック"/>
        <family val="3"/>
        <charset val="128"/>
      </rPr>
      <t>）年からはじまった裁判員裁判では、死刑または無期懲役、禁錮にあたる罪に係る事件について、裁判官</t>
    </r>
    <r>
      <rPr>
        <sz val="10"/>
        <rFont val="Arial"/>
        <family val="2"/>
      </rPr>
      <t>3</t>
    </r>
    <r>
      <rPr>
        <sz val="10"/>
        <rFont val="ＭＳ ゴシック"/>
        <family val="3"/>
        <charset val="128"/>
      </rPr>
      <t>人および国民から選ばれた裁判員</t>
    </r>
    <r>
      <rPr>
        <sz val="10"/>
        <rFont val="Arial"/>
        <family val="2"/>
      </rPr>
      <t>6</t>
    </r>
    <r>
      <rPr>
        <sz val="10"/>
        <rFont val="ＭＳ ゴシック"/>
        <family val="3"/>
        <charset val="128"/>
      </rPr>
      <t>名の合議体によって審議をおこなう。</t>
    </r>
  </si>
  <si>
    <r>
      <t>2013</t>
    </r>
    <r>
      <rPr>
        <sz val="10"/>
        <rFont val="ＭＳ ゴシック"/>
        <family val="3"/>
        <charset val="128"/>
      </rPr>
      <t>（</t>
    </r>
    <r>
      <rPr>
        <sz val="10"/>
        <rFont val="Arial"/>
        <family val="2"/>
      </rPr>
      <t>H25)</t>
    </r>
    <r>
      <rPr>
        <sz val="10"/>
        <rFont val="ＭＳ ゴシック"/>
        <family val="3"/>
        <charset val="128"/>
      </rPr>
      <t xml:space="preserve">年に家事事件手続法が施行となり、子どもの意思の尊重と意見表明権の強化として、子どもの手続き代理人に弁護士を選任できるようになった。
</t>
    </r>
  </si>
  <si>
    <r>
      <rPr>
        <sz val="10"/>
        <rFont val="ＭＳ ゴシック"/>
        <family val="3"/>
        <charset val="128"/>
      </rPr>
      <t>医療観察法は、心神喪失または心神耗弱の状態で重大な他害行為を行った者に対して国の責任において手厚い専門的な医療を統一的に行うことに意義があり、不起訴処分や無罪判決、執行猶予付きの者が対象となる。</t>
    </r>
  </si>
  <si>
    <r>
      <t>2014</t>
    </r>
    <r>
      <rPr>
        <sz val="10"/>
        <rFont val="ＭＳ ゴシック"/>
        <family val="3"/>
        <charset val="128"/>
      </rPr>
      <t>（</t>
    </r>
    <r>
      <rPr>
        <sz val="10"/>
        <rFont val="Arial"/>
        <family val="2"/>
      </rPr>
      <t>H26</t>
    </r>
    <r>
      <rPr>
        <sz val="10"/>
        <rFont val="ＭＳ ゴシック"/>
        <family val="3"/>
        <charset val="128"/>
      </rPr>
      <t>）年に制定された少年院法で少年院の名称が変更となり、第</t>
    </r>
    <r>
      <rPr>
        <sz val="10"/>
        <rFont val="Arial"/>
        <family val="2"/>
      </rPr>
      <t>1</t>
    </r>
    <r>
      <rPr>
        <sz val="10"/>
        <rFont val="ＭＳ ゴシック"/>
        <family val="3"/>
        <charset val="128"/>
      </rPr>
      <t>種は心身に著しい故障がない概ね</t>
    </r>
    <r>
      <rPr>
        <sz val="10"/>
        <rFont val="Arial"/>
        <family val="2"/>
      </rPr>
      <t xml:space="preserve"> 12</t>
    </r>
    <r>
      <rPr>
        <sz val="10"/>
        <rFont val="ＭＳ ゴシック"/>
        <family val="3"/>
        <charset val="128"/>
      </rPr>
      <t>歳以上</t>
    </r>
    <r>
      <rPr>
        <sz val="10"/>
        <rFont val="Arial"/>
        <family val="2"/>
      </rPr>
      <t>23</t>
    </r>
    <r>
      <rPr>
        <sz val="10"/>
        <rFont val="ＭＳ ゴシック"/>
        <family val="3"/>
        <charset val="128"/>
      </rPr>
      <t>歳未満の者，第</t>
    </r>
    <r>
      <rPr>
        <sz val="10"/>
        <rFont val="Arial"/>
        <family val="2"/>
      </rPr>
      <t>2</t>
    </r>
    <r>
      <rPr>
        <sz val="10"/>
        <rFont val="ＭＳ ゴシック"/>
        <family val="3"/>
        <charset val="128"/>
      </rPr>
      <t>種は心身に著しい故障がない犯罪傾向の進んだ概</t>
    </r>
    <r>
      <rPr>
        <sz val="10"/>
        <rFont val="Arial"/>
        <family val="2"/>
      </rPr>
      <t xml:space="preserve"> </t>
    </r>
    <r>
      <rPr>
        <sz val="10"/>
        <rFont val="ＭＳ ゴシック"/>
        <family val="3"/>
        <charset val="128"/>
      </rPr>
      <t>ね</t>
    </r>
    <r>
      <rPr>
        <sz val="10"/>
        <rFont val="Arial"/>
        <family val="2"/>
      </rPr>
      <t>16</t>
    </r>
    <r>
      <rPr>
        <sz val="10"/>
        <rFont val="ＭＳ ゴシック"/>
        <family val="3"/>
        <charset val="128"/>
      </rPr>
      <t>歳以上</t>
    </r>
    <r>
      <rPr>
        <sz val="10"/>
        <rFont val="Arial"/>
        <family val="2"/>
      </rPr>
      <t>23</t>
    </r>
    <r>
      <rPr>
        <sz val="10"/>
        <rFont val="ＭＳ ゴシック"/>
        <family val="3"/>
        <charset val="128"/>
      </rPr>
      <t>歳未満の者，第</t>
    </r>
    <r>
      <rPr>
        <sz val="10"/>
        <rFont val="Arial"/>
        <family val="2"/>
      </rPr>
      <t>3</t>
    </r>
    <r>
      <rPr>
        <sz val="10"/>
        <rFont val="ＭＳ ゴシック"/>
        <family val="3"/>
        <charset val="128"/>
      </rPr>
      <t>種は心身に著しい故障のある概ね</t>
    </r>
    <r>
      <rPr>
        <sz val="10"/>
        <rFont val="Arial"/>
        <family val="2"/>
      </rPr>
      <t>12</t>
    </r>
    <r>
      <rPr>
        <sz val="10"/>
        <rFont val="ＭＳ ゴシック"/>
        <family val="3"/>
        <charset val="128"/>
      </rPr>
      <t>歳以上</t>
    </r>
    <r>
      <rPr>
        <sz val="10"/>
        <rFont val="Arial"/>
        <family val="2"/>
      </rPr>
      <t xml:space="preserve">26 </t>
    </r>
    <r>
      <rPr>
        <sz val="10"/>
        <rFont val="ＭＳ ゴシック"/>
        <family val="3"/>
        <charset val="128"/>
      </rPr>
      <t>歳未満の者，第</t>
    </r>
    <r>
      <rPr>
        <sz val="10"/>
        <rFont val="Arial"/>
        <family val="2"/>
      </rPr>
      <t>4</t>
    </r>
    <r>
      <rPr>
        <sz val="10"/>
        <rFont val="ＭＳ ゴシック"/>
        <family val="3"/>
        <charset val="128"/>
      </rPr>
      <t>種は少年院において刑の執行を受ける者を対象としている。</t>
    </r>
  </si>
  <si>
    <r>
      <t>2012</t>
    </r>
    <r>
      <rPr>
        <sz val="10"/>
        <rFont val="ＭＳ ゴシック"/>
        <family val="3"/>
        <charset val="128"/>
      </rPr>
      <t>（</t>
    </r>
    <r>
      <rPr>
        <sz val="10"/>
        <rFont val="Arial"/>
        <family val="2"/>
      </rPr>
      <t>H24)</t>
    </r>
    <r>
      <rPr>
        <sz val="10"/>
        <rFont val="ＭＳ ゴシック"/>
        <family val="3"/>
        <charset val="128"/>
      </rPr>
      <t>年の民法の一部改正によって、協議離婚においても面会交流や養育費等について定めることになり、その効果として、子どもの親権や面会交流を巡っての紛争はそれまでに比べて減少してきている。</t>
    </r>
  </si>
  <si>
    <r>
      <rPr>
        <sz val="10"/>
        <rFont val="ＭＳ ゴシック"/>
        <family val="3"/>
        <charset val="128"/>
      </rPr>
      <t>少年事件についての司法や制度について書かれた文章のなかで、正しくないものを、二つ選びなさい。</t>
    </r>
  </si>
  <si>
    <r>
      <rPr>
        <sz val="10"/>
        <rFont val="ＭＳ ゴシック"/>
        <family val="3"/>
        <charset val="128"/>
      </rPr>
      <t>少年法は、少年の健全な育成を期して、子どもを国が育てていくという国子思想に基づいて作られている。</t>
    </r>
  </si>
  <si>
    <r>
      <rPr>
        <sz val="10"/>
        <rFont val="ＭＳ ゴシック"/>
        <family val="3"/>
        <charset val="128"/>
      </rPr>
      <t>少年の被疑事件においては、保護と健全育成の観点から、ぐ犯であっても、例外的な場合を除いて、基本的に全件送致主義である。</t>
    </r>
  </si>
  <si>
    <r>
      <rPr>
        <sz val="10"/>
        <rFont val="ＭＳ ゴシック"/>
        <family val="3"/>
        <charset val="128"/>
      </rPr>
      <t>少年事件において、審理不開始とは、家裁調査官の調査によって、審理の必要無しと判断されたときであり、不処分とは、家裁の審理は行うが、保護処分を下す必要はないときになされる決定をさす。</t>
    </r>
  </si>
  <si>
    <r>
      <rPr>
        <sz val="10"/>
        <rFont val="ＭＳ ゴシック"/>
        <family val="3"/>
        <charset val="128"/>
      </rPr>
      <t>女子は、女子少年と言う場合もある。</t>
    </r>
  </si>
  <si>
    <r>
      <rPr>
        <sz val="10"/>
        <rFont val="ＭＳ ゴシック"/>
        <family val="3"/>
        <charset val="128"/>
      </rPr>
      <t>児童自立支援施設措置は、原則入所により行われる。</t>
    </r>
  </si>
  <si>
    <r>
      <rPr>
        <sz val="10"/>
        <rFont val="ＭＳ ゴシック"/>
        <family val="3"/>
        <charset val="128"/>
      </rPr>
      <t>更生保護制度について次の記述のうち適切でないものを一つ選びなさい</t>
    </r>
  </si>
  <si>
    <r>
      <rPr>
        <sz val="10"/>
        <rFont val="ＭＳ ゴシック"/>
        <family val="3"/>
        <charset val="128"/>
      </rPr>
      <t>保護司は非常勤国家公務員である</t>
    </r>
  </si>
  <si>
    <r>
      <rPr>
        <sz val="10"/>
        <rFont val="ＭＳ ゴシック"/>
        <family val="3"/>
        <charset val="128"/>
      </rPr>
      <t>更生保護施設は国（保護観察所）の委託で入所することが原則である</t>
    </r>
  </si>
  <si>
    <r>
      <rPr>
        <sz val="10"/>
        <rFont val="ＭＳ ゴシック"/>
        <family val="3"/>
        <charset val="128"/>
      </rPr>
      <t>更生保護施設はすべて民間により運営されている</t>
    </r>
  </si>
  <si>
    <r>
      <rPr>
        <sz val="10"/>
        <rFont val="ＭＳ ゴシック"/>
        <family val="3"/>
        <charset val="128"/>
      </rPr>
      <t>更生保護施設で行われている専門プログラムは入所以外の者は参加できない</t>
    </r>
  </si>
  <si>
    <r>
      <rPr>
        <sz val="10"/>
        <rFont val="ＭＳ ゴシック"/>
        <family val="3"/>
        <charset val="128"/>
      </rPr>
      <t>更生保護施設は被保護者に対し宿所や食事の提供だけでなく酒害・薬害教育や</t>
    </r>
    <r>
      <rPr>
        <sz val="10"/>
        <rFont val="Arial"/>
        <family val="2"/>
      </rPr>
      <t>SST</t>
    </r>
    <r>
      <rPr>
        <sz val="10"/>
        <rFont val="ＭＳ ゴシック"/>
        <family val="3"/>
        <charset val="128"/>
      </rPr>
      <t>（社会生活技能訓練）等の処遇も行う</t>
    </r>
  </si>
  <si>
    <r>
      <rPr>
        <sz val="10"/>
        <rFont val="ＭＳ ゴシック"/>
        <family val="3"/>
        <charset val="128"/>
      </rPr>
      <t>心神喪失者等医療観察法に関する記述のうち、間違っているものを一つ選びなさい。</t>
    </r>
  </si>
  <si>
    <r>
      <rPr>
        <sz val="10"/>
        <rFont val="ＭＳ ゴシック"/>
        <family val="3"/>
        <charset val="128"/>
      </rPr>
      <t>心神喪失者等医療観察法の目的は、犯罪者の病状の改善、同様の他害行為の再発防止、社会復帰の促進にある。</t>
    </r>
  </si>
  <si>
    <r>
      <rPr>
        <sz val="10"/>
        <rFont val="ＭＳ ゴシック"/>
        <family val="3"/>
        <charset val="128"/>
      </rPr>
      <t>心神喪失・心神耗弱者と認定され刑を免れた者は、検察官の地方裁判所への申し立てによって、鑑定入院機関に入院させられる。</t>
    </r>
  </si>
  <si>
    <r>
      <rPr>
        <sz val="10"/>
        <rFont val="ＭＳ ゴシック"/>
        <family val="3"/>
        <charset val="128"/>
      </rPr>
      <t>地方裁判所裁判官</t>
    </r>
    <r>
      <rPr>
        <sz val="10"/>
        <rFont val="Arial"/>
        <family val="2"/>
      </rPr>
      <t>1</t>
    </r>
    <r>
      <rPr>
        <sz val="10"/>
        <rFont val="ＭＳ ゴシック"/>
        <family val="3"/>
        <charset val="128"/>
      </rPr>
      <t>名と精神保健審判員</t>
    </r>
    <r>
      <rPr>
        <sz val="10"/>
        <rFont val="Arial"/>
        <family val="2"/>
      </rPr>
      <t>1</t>
    </r>
    <r>
      <rPr>
        <sz val="10"/>
        <rFont val="ＭＳ ゴシック"/>
        <family val="3"/>
        <charset val="128"/>
      </rPr>
      <t>名によって、指定入院医療機関への入院決定、通院決定、本法による医療を行わない、の決定がなされる。</t>
    </r>
  </si>
  <si>
    <r>
      <rPr>
        <sz val="10"/>
        <rFont val="ＭＳ ゴシック"/>
        <family val="3"/>
        <charset val="128"/>
      </rPr>
      <t>通院決定を受けた対象者は、通院しながら、保護観察所で社会復帰調整官からの観察・指導を受ける。</t>
    </r>
  </si>
  <si>
    <r>
      <rPr>
        <sz val="10"/>
        <rFont val="ＭＳ ゴシック"/>
        <family val="3"/>
        <charset val="128"/>
      </rPr>
      <t>指定入院医療機関での入院の場合、精神保健審判員である精神科医が退院に関する決定を行う。</t>
    </r>
  </si>
  <si>
    <r>
      <rPr>
        <sz val="10"/>
        <rFont val="ＭＳ ゴシック"/>
        <family val="3"/>
        <charset val="128"/>
      </rPr>
      <t>犯罪被害者等支援法について次の記述のうち正しいものを一つ選びなさい</t>
    </r>
  </si>
  <si>
    <r>
      <rPr>
        <sz val="10"/>
        <rFont val="ＭＳ ゴシック"/>
        <family val="3"/>
        <charset val="128"/>
      </rPr>
      <t>犯罪被害者等とは犯罪被害者と家族であり、遺族は含まない</t>
    </r>
  </si>
  <si>
    <r>
      <rPr>
        <sz val="10"/>
        <rFont val="ＭＳ ゴシック"/>
        <family val="3"/>
        <charset val="128"/>
      </rPr>
      <t>法務省内に被害者支援ネットワークを設置することを定めている</t>
    </r>
  </si>
  <si>
    <r>
      <rPr>
        <sz val="10"/>
        <rFont val="ＭＳ ゴシック"/>
        <family val="3"/>
        <charset val="128"/>
      </rPr>
      <t>施策の一つとして犯罪被害者等の居住および雇用の安定がある</t>
    </r>
  </si>
  <si>
    <r>
      <rPr>
        <sz val="10"/>
        <rFont val="ＭＳ ゴシック"/>
        <family val="3"/>
        <charset val="128"/>
      </rPr>
      <t>事件の捜査および公判が終わり、被害が回復するまでが施策の対象である</t>
    </r>
  </si>
  <si>
    <r>
      <rPr>
        <sz val="10"/>
        <rFont val="ＭＳ ゴシック"/>
        <family val="3"/>
        <charset val="128"/>
      </rPr>
      <t>法の基本理念は犯罪被害者等の尊厳を守る、状況に応じた支援、社会復帰の</t>
    </r>
    <r>
      <rPr>
        <sz val="10"/>
        <rFont val="Arial"/>
        <family val="2"/>
      </rPr>
      <t>3</t>
    </r>
    <r>
      <rPr>
        <sz val="10"/>
        <rFont val="ＭＳ ゴシック"/>
        <family val="3"/>
        <charset val="128"/>
      </rPr>
      <t>つである</t>
    </r>
  </si>
  <si>
    <r>
      <rPr>
        <sz val="10"/>
        <rFont val="ＭＳ ゴシック"/>
        <family val="3"/>
        <charset val="128"/>
      </rPr>
      <t>犯罪被害者に関する制度について次の記述のうち適切でないものを一つ選びなさい</t>
    </r>
  </si>
  <si>
    <r>
      <rPr>
        <sz val="10"/>
        <rFont val="ＭＳ ゴシック"/>
        <family val="3"/>
        <charset val="128"/>
      </rPr>
      <t>裁判所は性犯罪等の被害者の氏名等（被害者特定事項）を公開の法廷で明らかにしないと決定した場合、訴訟手続は被害者の氏名等の情報を開示しない</t>
    </r>
  </si>
  <si>
    <r>
      <rPr>
        <sz val="10"/>
        <rFont val="ＭＳ ゴシック"/>
        <family val="3"/>
        <charset val="128"/>
      </rPr>
      <t>心情等の意見陳述制度は被害者が殺傷事件、強姦や強制わいせつ、過失運転致死傷である場合のみ認められている</t>
    </r>
  </si>
  <si>
    <r>
      <rPr>
        <sz val="10"/>
        <rFont val="ＭＳ ゴシック"/>
        <family val="3"/>
        <charset val="128"/>
      </rPr>
      <t>被害者は優先的に裁判の傍聴ができる制度があり、傍聴を希望する場合は事件を担当する裁判所、検察官・検察事務官や被害者支援員に依頼する</t>
    </r>
  </si>
  <si>
    <r>
      <rPr>
        <sz val="10"/>
        <rFont val="ＭＳ ゴシック"/>
        <family val="3"/>
        <charset val="128"/>
      </rPr>
      <t>犯罪被害者参加制度の利用用件は殺人や傷害など、故意の犯罪行為による殺傷事件、強姦や強制わいせつ、退歩・換金、過失運転致死傷等の被害者及びその配偶者や親族とされている</t>
    </r>
  </si>
  <si>
    <r>
      <rPr>
        <sz val="10"/>
        <rFont val="ＭＳ ゴシック"/>
        <family val="3"/>
        <charset val="128"/>
      </rPr>
      <t>被害者通知制度は希望した被害者や親族等に対し、できる限り事件の処分結果、刑事裁判の結果、犯人の受刑中の刑務所における処遇状況や刑務所から出所した年月日等に関する情報を提供する</t>
    </r>
  </si>
  <si>
    <r>
      <rPr>
        <sz val="10"/>
        <rFont val="ＭＳ ゴシック"/>
        <family val="3"/>
        <charset val="128"/>
      </rPr>
      <t>司法・犯罪分野における心理的実践に関する次の記述のうち、最も適切なものを</t>
    </r>
    <r>
      <rPr>
        <sz val="10"/>
        <rFont val="Arial"/>
        <family val="2"/>
      </rPr>
      <t>1</t>
    </r>
    <r>
      <rPr>
        <sz val="10"/>
        <rFont val="ＭＳ ゴシック"/>
        <family val="3"/>
        <charset val="128"/>
      </rPr>
      <t>つ選びなさい。</t>
    </r>
  </si>
  <si>
    <r>
      <rPr>
        <sz val="10"/>
        <rFont val="ＭＳ ゴシック"/>
        <family val="3"/>
        <charset val="128"/>
      </rPr>
      <t>司法・犯罪分野においては、誰が見ても明らかである現実的・外面的事実（客観的事実）と、その人個人が感じたり考えたりしている内面的事実（主観的事実）とがあるが、両者は互いに関係、影響しあっているため、心理的支援においてそれらは区別して扱わないようにする。</t>
    </r>
  </si>
  <si>
    <r>
      <rPr>
        <sz val="10"/>
        <rFont val="ＭＳ ゴシック"/>
        <family val="3"/>
        <charset val="128"/>
      </rPr>
      <t>対象者（加害者等）が客観的事実を歪めて受け取っている場合、そのズレや歪みは何から起因しているのかを突き詰めることもケース理解に役立ち心理的支援のきっかけになる。</t>
    </r>
  </si>
  <si>
    <r>
      <rPr>
        <sz val="10"/>
        <rFont val="ＭＳ ゴシック"/>
        <family val="3"/>
        <charset val="128"/>
      </rPr>
      <t>少年事件や刑事事件では、非行少年や犯罪者の更生といった最終的なゴールを目指すのは裁判所や保護施設の役割であり、心理職はあくまで非行少年や犯罪者の心理理解に努めることが重要で、関係機関とは独立した立場で対象者と関わることがのぞまれる。</t>
    </r>
  </si>
  <si>
    <r>
      <rPr>
        <sz val="10"/>
        <rFont val="ＭＳ ゴシック"/>
        <family val="3"/>
        <charset val="128"/>
      </rPr>
      <t>親権や面会交流などにおける子どもの真意を理解する場合においては、そのときの子どもの表情や態度などは参考にしながらも、最終的には言葉によって発せられたものが真意・事実であるとしてアプローチすることが求められる。</t>
    </r>
  </si>
  <si>
    <r>
      <rPr>
        <sz val="10"/>
        <rFont val="ＭＳ ゴシック"/>
        <family val="3"/>
        <charset val="128"/>
      </rPr>
      <t>司法・犯罪分野においては、加害者と被害者、一方当事者と他方当事者、巻き込まれる子ども、といった様々な当事者が存在するが、心理職は多職種連携の一員として、常に自分が担当している当該当事者の立場にのみ立って対象者を理解することが求められる。</t>
    </r>
  </si>
  <si>
    <r>
      <rPr>
        <sz val="10"/>
        <rFont val="ＭＳ ゴシック"/>
        <family val="3"/>
        <charset val="128"/>
      </rPr>
      <t>司法・犯罪分野では加害者と被害者が存在するので，心理職には両方のことを考えながら適切な関わりをしていくバランス感覚が求められる</t>
    </r>
  </si>
  <si>
    <r>
      <rPr>
        <sz val="10"/>
        <rFont val="ＭＳ ゴシック"/>
        <family val="3"/>
        <charset val="128"/>
      </rPr>
      <t>犯行時に「殺してやる」という言葉を発したのであれば，それは客観的事実である</t>
    </r>
  </si>
  <si>
    <r>
      <rPr>
        <sz val="10"/>
        <rFont val="ＭＳ ゴシック"/>
        <family val="3"/>
        <charset val="128"/>
      </rPr>
      <t>故意に殺すという意思がなく，暴力を奮った結果死に至っても，それは殺人罪である</t>
    </r>
  </si>
  <si>
    <r>
      <rPr>
        <sz val="10"/>
        <rFont val="ＭＳ ゴシック"/>
        <family val="3"/>
        <charset val="128"/>
      </rPr>
      <t>殺人罪とするのは主観的事実として人に対しての殺意が明らかにされなければならない</t>
    </r>
  </si>
  <si>
    <r>
      <rPr>
        <sz val="10"/>
        <rFont val="ＭＳ ゴシック"/>
        <family val="3"/>
        <charset val="128"/>
      </rPr>
      <t>スクールカウンセラーは問題行動を起こした生徒の保護者に少年法について詳しく説明する必要がある</t>
    </r>
  </si>
  <si>
    <r>
      <rPr>
        <sz val="10"/>
        <rFont val="ＭＳ ゴシック"/>
        <family val="3"/>
        <charset val="128"/>
      </rPr>
      <t>クイズ</t>
    </r>
    <r>
      <rPr>
        <sz val="10"/>
        <rFont val="Arial"/>
        <family val="2"/>
      </rPr>
      <t>No</t>
    </r>
    <phoneticPr fontId="4"/>
  </si>
  <si>
    <r>
      <t>6.</t>
    </r>
    <r>
      <rPr>
        <b/>
        <sz val="10"/>
        <rFont val="ＭＳ ゴシック"/>
        <family val="3"/>
        <charset val="128"/>
      </rPr>
      <t>関係行政論（産業・労働）【</t>
    </r>
    <r>
      <rPr>
        <b/>
        <sz val="10"/>
        <rFont val="Arial"/>
        <family val="2"/>
      </rPr>
      <t>No.64~71</t>
    </r>
    <r>
      <rPr>
        <b/>
        <sz val="10"/>
        <rFont val="ＭＳ ゴシック"/>
        <family val="3"/>
        <charset val="128"/>
      </rPr>
      <t>】</t>
    </r>
    <phoneticPr fontId="4"/>
  </si>
  <si>
    <r>
      <rPr>
        <sz val="10"/>
        <rFont val="ＭＳ ゴシック"/>
        <family val="3"/>
        <charset val="128"/>
      </rPr>
      <t>「ディーセント・ワーク」にもっとも関連の深い用語はどれか。</t>
    </r>
  </si>
  <si>
    <r>
      <rPr>
        <sz val="10"/>
        <rFont val="ＭＳ ゴシック"/>
        <family val="3"/>
        <charset val="128"/>
      </rPr>
      <t>科学的管理法</t>
    </r>
  </si>
  <si>
    <r>
      <rPr>
        <sz val="10"/>
        <rFont val="ＭＳ ゴシック"/>
        <family val="3"/>
        <charset val="128"/>
      </rPr>
      <t>産業民主主義</t>
    </r>
  </si>
  <si>
    <r>
      <rPr>
        <sz val="10"/>
        <rFont val="ＭＳ ゴシック"/>
        <family val="3"/>
        <charset val="128"/>
      </rPr>
      <t>メンタルヘルス</t>
    </r>
  </si>
  <si>
    <r>
      <t>QWL</t>
    </r>
    <r>
      <rPr>
        <sz val="10"/>
        <rFont val="ＭＳ ゴシック"/>
        <family val="3"/>
        <charset val="128"/>
      </rPr>
      <t>・労働の人間化</t>
    </r>
  </si>
  <si>
    <r>
      <rPr>
        <sz val="10"/>
        <rFont val="ＭＳ ゴシック"/>
        <family val="3"/>
        <charset val="128"/>
      </rPr>
      <t>フォールトトレラント</t>
    </r>
  </si>
  <si>
    <r>
      <rPr>
        <sz val="10"/>
        <rFont val="ＭＳ ゴシック"/>
        <family val="3"/>
        <charset val="128"/>
      </rPr>
      <t>労働三法に関する記述のうち誤っているものを選びなさい</t>
    </r>
  </si>
  <si>
    <r>
      <rPr>
        <sz val="10"/>
        <rFont val="ＭＳ ゴシック"/>
        <family val="3"/>
        <charset val="128"/>
      </rPr>
      <t>労働三法とは、労働基準法、労働組合法、労働関係調整法を指す</t>
    </r>
  </si>
  <si>
    <r>
      <rPr>
        <sz val="10"/>
        <rFont val="ＭＳ ゴシック"/>
        <family val="3"/>
        <charset val="128"/>
      </rPr>
      <t>労働基準法は、労働条件の最低基準を定めた法律であり、労使間の取決めの効力の優先順位は、</t>
    </r>
    <r>
      <rPr>
        <sz val="10"/>
        <rFont val="Arial"/>
        <family val="2"/>
      </rPr>
      <t>1</t>
    </r>
    <r>
      <rPr>
        <sz val="10"/>
        <rFont val="ＭＳ ゴシック"/>
        <family val="3"/>
        <charset val="128"/>
      </rPr>
      <t>労働基準法、</t>
    </r>
    <r>
      <rPr>
        <sz val="10"/>
        <rFont val="Arial"/>
        <family val="2"/>
      </rPr>
      <t>2</t>
    </r>
    <r>
      <rPr>
        <sz val="10"/>
        <rFont val="ＭＳ ゴシック"/>
        <family val="3"/>
        <charset val="128"/>
      </rPr>
      <t>労働協約、</t>
    </r>
    <r>
      <rPr>
        <sz val="10"/>
        <rFont val="Arial"/>
        <family val="2"/>
      </rPr>
      <t>3</t>
    </r>
    <r>
      <rPr>
        <sz val="10"/>
        <rFont val="ＭＳ ゴシック"/>
        <family val="3"/>
        <charset val="128"/>
      </rPr>
      <t>就業規則、</t>
    </r>
    <r>
      <rPr>
        <sz val="10"/>
        <rFont val="Arial"/>
        <family val="2"/>
      </rPr>
      <t>4</t>
    </r>
    <r>
      <rPr>
        <sz val="10"/>
        <rFont val="ＭＳ ゴシック"/>
        <family val="3"/>
        <charset val="128"/>
      </rPr>
      <t>労働契約であり、労働基準法の最低基準に達しない労働契約法には効力がなく、その部分は労働基準法ので定める基準による</t>
    </r>
  </si>
  <si>
    <r>
      <rPr>
        <sz val="10"/>
        <rFont val="ＭＳ ゴシック"/>
        <family val="3"/>
        <charset val="128"/>
      </rPr>
      <t>労働基準法は時間外・休日労働について定めておらず、労使協定（</t>
    </r>
    <r>
      <rPr>
        <sz val="10"/>
        <rFont val="Arial"/>
        <family val="2"/>
      </rPr>
      <t>36</t>
    </r>
    <r>
      <rPr>
        <sz val="10"/>
        <rFont val="ＭＳ ゴシック"/>
        <family val="3"/>
        <charset val="128"/>
      </rPr>
      <t>協定）によって定められるため、使用者は協定の定めを行政官庁に届けることが義務付けられている</t>
    </r>
  </si>
  <si>
    <r>
      <rPr>
        <sz val="10"/>
        <rFont val="ＭＳ ゴシック"/>
        <family val="3"/>
        <charset val="128"/>
      </rPr>
      <t>労働組合法は、労働者が使用者との交渉ににおいて対等の立場に立つことを促進し、労動者の地位の向上を図ることを目的とする。労働三権（団結権、団体交渉権、争議権）を具体的に保障し、労働組合、不当労働行為、労働協約、労働委員会などについて規定している</t>
    </r>
  </si>
  <si>
    <r>
      <rPr>
        <sz val="10"/>
        <rFont val="ＭＳ ゴシック"/>
        <family val="3"/>
        <charset val="128"/>
      </rPr>
      <t>労働関係調整法は、労働関係の公正な調整を図り、労働争議の予防または解決を目的とする。労働争議について自主的解決を原則としながら、労働委員会による調整方法として斡旋・調停・仲裁・緊急調整の</t>
    </r>
    <r>
      <rPr>
        <sz val="10"/>
        <rFont val="Arial"/>
        <family val="2"/>
      </rPr>
      <t>4</t>
    </r>
    <r>
      <rPr>
        <sz val="10"/>
        <rFont val="ＭＳ ゴシック"/>
        <family val="3"/>
        <charset val="128"/>
      </rPr>
      <t>種を定め、争議行為の制限・禁止などを規定している</t>
    </r>
  </si>
  <si>
    <r>
      <rPr>
        <sz val="10"/>
        <rFont val="ＭＳ ゴシック"/>
        <family val="3"/>
        <charset val="128"/>
      </rPr>
      <t>労使間の取決めに関する記述のうち、正しいものを</t>
    </r>
    <r>
      <rPr>
        <sz val="10"/>
        <rFont val="Arial"/>
        <family val="2"/>
      </rPr>
      <t>1</t>
    </r>
    <r>
      <rPr>
        <sz val="10"/>
        <rFont val="ＭＳ ゴシック"/>
        <family val="3"/>
        <charset val="128"/>
      </rPr>
      <t>つ選びなさい。</t>
    </r>
  </si>
  <si>
    <r>
      <rPr>
        <sz val="10"/>
        <rFont val="ＭＳ ゴシック"/>
        <family val="3"/>
        <charset val="128"/>
      </rPr>
      <t>常時</t>
    </r>
    <r>
      <rPr>
        <sz val="10"/>
        <rFont val="Arial"/>
        <family val="2"/>
      </rPr>
      <t>50</t>
    </r>
    <r>
      <rPr>
        <sz val="10"/>
        <rFont val="ＭＳ ゴシック"/>
        <family val="3"/>
        <charset val="128"/>
      </rPr>
      <t>人以上の労働者を使用する使用者には、「就業規則」の作成が義務付けられている。</t>
    </r>
  </si>
  <si>
    <r>
      <rPr>
        <sz val="10"/>
        <rFont val="ＭＳ ゴシック"/>
        <family val="3"/>
        <charset val="128"/>
      </rPr>
      <t>効力の優先順位では、「労働基準法」は、「就業規則」を上回る。</t>
    </r>
  </si>
  <si>
    <r>
      <rPr>
        <sz val="10"/>
        <rFont val="ＭＳ ゴシック"/>
        <family val="3"/>
        <charset val="128"/>
      </rPr>
      <t>「労働協約」とは、労働組合と労働者との間で交わされる協定のことをいう。</t>
    </r>
  </si>
  <si>
    <r>
      <rPr>
        <sz val="10"/>
        <rFont val="ＭＳ ゴシック"/>
        <family val="3"/>
        <charset val="128"/>
      </rPr>
      <t>効力の優先順位では、「労働契約」は、「就業規則」を上回る。</t>
    </r>
  </si>
  <si>
    <r>
      <rPr>
        <sz val="10"/>
        <rFont val="ＭＳ ゴシック"/>
        <family val="3"/>
        <charset val="128"/>
      </rPr>
      <t>「労働基準法」において、時間外労働や休日労働が認められている。</t>
    </r>
  </si>
  <si>
    <r>
      <rPr>
        <sz val="10"/>
        <rFont val="ＭＳ ゴシック"/>
        <family val="3"/>
        <charset val="128"/>
      </rPr>
      <t>産業労働分野関する施策のうち、正しい組み合わせを</t>
    </r>
    <r>
      <rPr>
        <sz val="10"/>
        <rFont val="Arial"/>
        <family val="2"/>
      </rPr>
      <t>1</t>
    </r>
    <r>
      <rPr>
        <sz val="10"/>
        <rFont val="ＭＳ ゴシック"/>
        <family val="3"/>
        <charset val="128"/>
      </rPr>
      <t>つ選びなさい。</t>
    </r>
  </si>
  <si>
    <r>
      <rPr>
        <sz val="10"/>
        <rFont val="ＭＳ ゴシック"/>
        <family val="3"/>
        <charset val="128"/>
      </rPr>
      <t>労働基準法ー労働三権の保障</t>
    </r>
  </si>
  <si>
    <r>
      <rPr>
        <sz val="10"/>
        <rFont val="ＭＳ ゴシック"/>
        <family val="3"/>
        <charset val="128"/>
      </rPr>
      <t>労働安全衛生法ー労働災害の防止</t>
    </r>
  </si>
  <si>
    <r>
      <rPr>
        <sz val="10"/>
        <rFont val="ＭＳ ゴシック"/>
        <family val="3"/>
        <charset val="128"/>
      </rPr>
      <t>労働関係調整法ー三六（さぶろく）協定</t>
    </r>
  </si>
  <si>
    <r>
      <rPr>
        <sz val="10"/>
        <rFont val="ＭＳ ゴシック"/>
        <family val="3"/>
        <charset val="128"/>
      </rPr>
      <t>労働組合法</t>
    </r>
    <r>
      <rPr>
        <sz val="10"/>
        <rFont val="Arial"/>
        <family val="2"/>
      </rPr>
      <t>―</t>
    </r>
    <r>
      <rPr>
        <sz val="10"/>
        <rFont val="ＭＳ ゴシック"/>
        <family val="3"/>
        <charset val="128"/>
      </rPr>
      <t>労働争議の予防と解決</t>
    </r>
  </si>
  <si>
    <r>
      <t xml:space="preserve">
</t>
    </r>
    <r>
      <rPr>
        <sz val="10"/>
        <rFont val="ＭＳ ゴシック"/>
        <family val="3"/>
        <charset val="128"/>
      </rPr>
      <t>労災について述べた文の中で間違っているものはどれか。</t>
    </r>
  </si>
  <si>
    <r>
      <rPr>
        <sz val="10"/>
        <rFont val="ＭＳ ゴシック"/>
        <family val="3"/>
        <charset val="128"/>
      </rPr>
      <t>平成</t>
    </r>
    <r>
      <rPr>
        <sz val="10"/>
        <rFont val="Arial"/>
        <family val="2"/>
      </rPr>
      <t>23</t>
    </r>
    <r>
      <rPr>
        <sz val="10"/>
        <rFont val="ＭＳ ゴシック"/>
        <family val="3"/>
        <charset val="128"/>
      </rPr>
      <t>年</t>
    </r>
    <r>
      <rPr>
        <sz val="10"/>
        <rFont val="Arial"/>
        <family val="2"/>
      </rPr>
      <t>12</t>
    </r>
    <r>
      <rPr>
        <sz val="10"/>
        <rFont val="ＭＳ ゴシック"/>
        <family val="3"/>
        <charset val="128"/>
      </rPr>
      <t>月に「心理的負荷による精神障害の認定基準」が定められ、その中の心理的負荷評価表により審査の迅速化が図られた。</t>
    </r>
  </si>
  <si>
    <r>
      <rPr>
        <sz val="10"/>
        <rFont val="ＭＳ ゴシック"/>
        <family val="3"/>
        <charset val="128"/>
      </rPr>
      <t>発症した精神障害が労災認定されるには、その発症が仕事による強いストレスによるものと判断できる場合に限る。</t>
    </r>
  </si>
  <si>
    <r>
      <t xml:space="preserve">
</t>
    </r>
    <r>
      <rPr>
        <sz val="10"/>
        <rFont val="ＭＳ ゴシック"/>
        <family val="3"/>
        <charset val="128"/>
      </rPr>
      <t>自殺の原因が健康問題であった人のうち、うつ病は約</t>
    </r>
    <r>
      <rPr>
        <sz val="10"/>
        <rFont val="Arial"/>
        <family val="2"/>
      </rPr>
      <t>40%</t>
    </r>
    <r>
      <rPr>
        <sz val="10"/>
        <rFont val="ＭＳ ゴシック"/>
        <family val="3"/>
        <charset val="128"/>
      </rPr>
      <t>を占めている。（内閣府平成</t>
    </r>
    <r>
      <rPr>
        <sz val="10"/>
        <rFont val="Arial"/>
        <family val="2"/>
      </rPr>
      <t>26</t>
    </r>
    <r>
      <rPr>
        <sz val="10"/>
        <rFont val="ＭＳ ゴシック"/>
        <family val="3"/>
        <charset val="128"/>
      </rPr>
      <t xml:space="preserve">年「自殺の状況調査」）
</t>
    </r>
    <r>
      <rPr>
        <sz val="10"/>
        <rFont val="Arial"/>
        <family val="2"/>
      </rPr>
      <t xml:space="preserve"> 
</t>
    </r>
  </si>
  <si>
    <r>
      <rPr>
        <sz val="10"/>
        <rFont val="ＭＳ ゴシック"/>
        <family val="3"/>
        <charset val="128"/>
      </rPr>
      <t>労災認定要件として発症前おおむね</t>
    </r>
    <r>
      <rPr>
        <sz val="10"/>
        <rFont val="Arial"/>
        <family val="2"/>
      </rPr>
      <t>6</t>
    </r>
    <r>
      <rPr>
        <sz val="10"/>
        <rFont val="ＭＳ ゴシック"/>
        <family val="3"/>
        <charset val="128"/>
      </rPr>
      <t>カ月の間に業務による強い心理的負荷が認められることがある。</t>
    </r>
  </si>
  <si>
    <r>
      <rPr>
        <sz val="10"/>
        <rFont val="ＭＳ ゴシック"/>
        <family val="3"/>
        <charset val="128"/>
      </rPr>
      <t>仕事によるストレスが強かった場合でも、同時に私生活でのストレスが強かったり、その人の既往症やアルコール依存などが関係している場合にはどれが発病の原因なのかを総合的に判断しなくてはならない。</t>
    </r>
  </si>
  <si>
    <r>
      <rPr>
        <sz val="10"/>
        <rFont val="ＭＳ ゴシック"/>
        <family val="3"/>
        <charset val="128"/>
      </rPr>
      <t>労働安全衛生法に関する記述のうち誤っているものを選びなさい</t>
    </r>
  </si>
  <si>
    <r>
      <rPr>
        <sz val="10"/>
        <rFont val="ＭＳ ゴシック"/>
        <family val="3"/>
        <charset val="128"/>
      </rPr>
      <t>法律の目的は、職場における労動者の安全と健康を守り、労働災害を防止することである</t>
    </r>
  </si>
  <si>
    <r>
      <rPr>
        <sz val="10"/>
        <rFont val="ＭＳ ゴシック"/>
        <family val="3"/>
        <charset val="128"/>
      </rPr>
      <t>労働災害防止計画、安全衛生管理体制、労動者の危険及び有害物質に関する規制、労働者の就業にあたっての措置、健康の保持増進のための措置、快適な職場環境の形成のための措置、安全衛生改善計画等について定めている</t>
    </r>
  </si>
  <si>
    <r>
      <rPr>
        <sz val="10"/>
        <rFont val="ＭＳ ゴシック"/>
        <family val="3"/>
        <charset val="128"/>
      </rPr>
      <t>すべての事業場は、安全衛生管理体制を推進するために「総括安全衛生管理者」、「安全管理者」、「衛生管理者」、「安全衛生推進者」を選任しなければならない</t>
    </r>
  </si>
  <si>
    <r>
      <rPr>
        <sz val="10"/>
        <rFont val="ＭＳ ゴシック"/>
        <family val="3"/>
        <charset val="128"/>
      </rPr>
      <t>常時</t>
    </r>
    <r>
      <rPr>
        <sz val="10"/>
        <rFont val="Arial"/>
        <family val="2"/>
      </rPr>
      <t>50</t>
    </r>
    <r>
      <rPr>
        <sz val="10"/>
        <rFont val="ＭＳ ゴシック"/>
        <family val="3"/>
        <charset val="128"/>
      </rPr>
      <t>人以上の労働者を使用する事業場では、「衛生委員会」の設置と労働者の健康管理等を行うと医師として「産業医」の選任が義務付けられている</t>
    </r>
  </si>
  <si>
    <r>
      <rPr>
        <sz val="10"/>
        <rFont val="ＭＳ ゴシック"/>
        <family val="3"/>
        <charset val="128"/>
      </rPr>
      <t>事業者は、労働者に医師による健康診断を実施する義務があり、健康診断の結果に応じて、就業場所の変更、作業の転換、労働時間の短縮、深夜業の回数の減少等、就業上の措置を講じなければならない</t>
    </r>
  </si>
  <si>
    <r>
      <rPr>
        <sz val="10"/>
        <rFont val="ＭＳ ゴシック"/>
        <family val="3"/>
        <charset val="128"/>
      </rPr>
      <t>労働安全衛生法に関する記述のうち、誤っているものを</t>
    </r>
    <r>
      <rPr>
        <sz val="10"/>
        <rFont val="Arial"/>
        <family val="2"/>
      </rPr>
      <t>1</t>
    </r>
    <r>
      <rPr>
        <sz val="10"/>
        <rFont val="ＭＳ ゴシック"/>
        <family val="3"/>
        <charset val="128"/>
      </rPr>
      <t>つ選びなさい。</t>
    </r>
  </si>
  <si>
    <r>
      <rPr>
        <sz val="10"/>
        <rFont val="ＭＳ ゴシック"/>
        <family val="3"/>
        <charset val="128"/>
      </rPr>
      <t>常時</t>
    </r>
    <r>
      <rPr>
        <sz val="10"/>
        <rFont val="Arial"/>
        <family val="2"/>
      </rPr>
      <t>50</t>
    </r>
    <r>
      <rPr>
        <sz val="10"/>
        <rFont val="ＭＳ ゴシック"/>
        <family val="3"/>
        <charset val="128"/>
      </rPr>
      <t>人以上の労働者を使用する事業場は、「産業医」を選任しなければならない。</t>
    </r>
  </si>
  <si>
    <r>
      <rPr>
        <sz val="10"/>
        <rFont val="ＭＳ ゴシック"/>
        <family val="3"/>
        <charset val="128"/>
      </rPr>
      <t>常時</t>
    </r>
    <r>
      <rPr>
        <sz val="10"/>
        <rFont val="Arial"/>
        <family val="2"/>
      </rPr>
      <t>50</t>
    </r>
    <r>
      <rPr>
        <sz val="10"/>
        <rFont val="ＭＳ ゴシック"/>
        <family val="3"/>
        <charset val="128"/>
      </rPr>
      <t>人以上の労働者を使用する事業場は、「衛生管理者」を選任しなければならない。</t>
    </r>
  </si>
  <si>
    <r>
      <rPr>
        <sz val="10"/>
        <rFont val="ＭＳ ゴシック"/>
        <family val="3"/>
        <charset val="128"/>
      </rPr>
      <t>常時</t>
    </r>
    <r>
      <rPr>
        <sz val="10"/>
        <rFont val="Arial"/>
        <family val="2"/>
      </rPr>
      <t>50</t>
    </r>
    <r>
      <rPr>
        <sz val="10"/>
        <rFont val="ＭＳ ゴシック"/>
        <family val="3"/>
        <charset val="128"/>
      </rPr>
      <t>人以上の労働者を使用する事業場は、「衛生委員会」を設けなければならない。</t>
    </r>
  </si>
  <si>
    <r>
      <rPr>
        <sz val="10"/>
        <rFont val="ＭＳ ゴシック"/>
        <family val="3"/>
        <charset val="128"/>
      </rPr>
      <t>常時</t>
    </r>
    <r>
      <rPr>
        <sz val="10"/>
        <rFont val="Arial"/>
        <family val="2"/>
      </rPr>
      <t>500</t>
    </r>
    <r>
      <rPr>
        <sz val="10"/>
        <rFont val="ＭＳ ゴシック"/>
        <family val="3"/>
        <charset val="128"/>
      </rPr>
      <t>人以上の労働者を使用する事業場は、「総括安全衛生管理者」を選任しなければならない。</t>
    </r>
  </si>
  <si>
    <r>
      <rPr>
        <sz val="10"/>
        <rFont val="ＭＳ ゴシック"/>
        <family val="3"/>
        <charset val="128"/>
      </rPr>
      <t>常時</t>
    </r>
    <r>
      <rPr>
        <sz val="10"/>
        <rFont val="Arial"/>
        <family val="2"/>
      </rPr>
      <t>1000</t>
    </r>
    <r>
      <rPr>
        <sz val="10"/>
        <rFont val="ＭＳ ゴシック"/>
        <family val="3"/>
        <charset val="128"/>
      </rPr>
      <t>人以上の労働者を使用する事業場については、「産業医」はその事業場に専属の者でなければならない。</t>
    </r>
  </si>
  <si>
    <r>
      <rPr>
        <sz val="10"/>
        <rFont val="ＭＳ ゴシック"/>
        <family val="3"/>
        <charset val="128"/>
      </rPr>
      <t>メンタルヘルス不調により休業した労働者の職場復帰支援について示された「心の健康問題により休業した労働者の職場復帰支援の手引き」について正しいものを一つ選びなさい</t>
    </r>
  </si>
  <si>
    <r>
      <rPr>
        <sz val="10"/>
        <rFont val="ＭＳ ゴシック"/>
        <family val="3"/>
        <charset val="128"/>
      </rPr>
      <t>職場復帰支援は、労動者が職場復帰の申し出をした時からはじまる</t>
    </r>
  </si>
  <si>
    <r>
      <rPr>
        <sz val="10"/>
        <rFont val="ＭＳ ゴシック"/>
        <family val="3"/>
        <charset val="128"/>
      </rPr>
      <t>主治医と産業医の職場復帰の可否の判断が一致しない場合には、労動者が不利益を被らないために、主治医の意見を優先する</t>
    </r>
  </si>
  <si>
    <r>
      <rPr>
        <sz val="10"/>
        <rFont val="ＭＳ ゴシック"/>
        <family val="3"/>
        <charset val="128"/>
      </rPr>
      <t>職場復帰の際には、職場復帰支援プランを作成し、労働者が長期的安定的に勤務が継続できるよう、本人の希望を優先した内容にすることが望しい</t>
    </r>
  </si>
  <si>
    <r>
      <rPr>
        <sz val="10"/>
        <rFont val="ＭＳ ゴシック"/>
        <family val="3"/>
        <charset val="128"/>
      </rPr>
      <t>職場復帰後はフォローアップを実施する必要があり、職場復帰プランが計画通りに実施してされているかを確認し、必要に応じて関係者間で再調整を行い、就業上の措置の更新をする</t>
    </r>
  </si>
  <si>
    <r>
      <rPr>
        <sz val="10"/>
        <rFont val="ＭＳ ゴシック"/>
        <family val="3"/>
        <charset val="128"/>
      </rPr>
      <t>健康情報は、労働者のプライバシーに関わるものであり機微な個人情報であるので、情報収集と情報提供にあたっては労動者の同意が必要である。また、同意があっても管理監督者には情報を伝えるべきではない</t>
    </r>
  </si>
  <si>
    <r>
      <rPr>
        <sz val="10"/>
        <rFont val="ＭＳ ゴシック"/>
        <family val="3"/>
        <charset val="128"/>
      </rPr>
      <t>メンタルヘルス不調により休業した労働者の職場復帰支援について正しくないものを</t>
    </r>
    <r>
      <rPr>
        <sz val="10"/>
        <rFont val="Arial"/>
        <family val="2"/>
      </rPr>
      <t>1</t>
    </r>
    <r>
      <rPr>
        <sz val="10"/>
        <rFont val="ＭＳ ゴシック"/>
        <family val="3"/>
        <charset val="128"/>
      </rPr>
      <t>つ選びなさい。</t>
    </r>
  </si>
  <si>
    <r>
      <rPr>
        <sz val="10"/>
        <rFont val="ＭＳ ゴシック"/>
        <family val="3"/>
        <charset val="128"/>
      </rPr>
      <t>休業中の労働者から職場復帰の意思が伝えられた時、事業者は労働者に対して主治医による職場復帰が可能という判断が記された診断書の提出を求めることが出来る。</t>
    </r>
  </si>
  <si>
    <r>
      <rPr>
        <sz val="10"/>
        <rFont val="ＭＳ ゴシック"/>
        <family val="3"/>
        <charset val="128"/>
      </rPr>
      <t>労働者が管理監督者に、主治医による病気休業診断書を提出すると休業を開始できる。</t>
    </r>
  </si>
  <si>
    <r>
      <rPr>
        <sz val="10"/>
        <rFont val="ＭＳ ゴシック"/>
        <family val="3"/>
        <charset val="128"/>
      </rPr>
      <t>主治医との連携に当たっては、事前に当該労働者への説明と同意を得ておく。</t>
    </r>
  </si>
  <si>
    <r>
      <rPr>
        <sz val="10"/>
        <rFont val="ＭＳ ゴシック"/>
        <family val="3"/>
        <charset val="128"/>
      </rPr>
      <t>職場復帰が可能かどうかは、事業所内産業保健スタッフ等の見解、職場状況を聞き取り、主治医が中心となって判断する。</t>
    </r>
  </si>
  <si>
    <r>
      <rPr>
        <sz val="10"/>
        <rFont val="ＭＳ ゴシック"/>
        <family val="3"/>
        <charset val="128"/>
      </rPr>
      <t>職場復帰後は、管理監督者および事業所内産業保健スタッフ等がフォローアップ、プランの見直しを行う。</t>
    </r>
  </si>
  <si>
    <r>
      <rPr>
        <sz val="10"/>
        <rFont val="ＭＳ ゴシック"/>
        <family val="3"/>
        <charset val="128"/>
      </rPr>
      <t>働く人のメンタルヘルス対策に関する記述のうち、適切ではないものを一つ選びなさい。</t>
    </r>
  </si>
  <si>
    <r>
      <rPr>
        <sz val="10"/>
        <rFont val="ＭＳ ゴシック"/>
        <family val="3"/>
        <charset val="128"/>
      </rPr>
      <t>こころの健康に関する企業の安全配慮義務は法律において明文化されている。</t>
    </r>
  </si>
  <si>
    <r>
      <rPr>
        <sz val="10"/>
        <rFont val="ＭＳ ゴシック"/>
        <family val="3"/>
        <charset val="128"/>
      </rPr>
      <t>ストレスチェック制度の主な目的はメンタルヘルス不調を早期に発見し、適切な対応を行うことである。</t>
    </r>
  </si>
  <si>
    <r>
      <rPr>
        <sz val="10"/>
        <rFont val="ＭＳ ゴシック"/>
        <family val="3"/>
        <charset val="128"/>
      </rPr>
      <t>正規労働者、非正規労働者、合わせて常時</t>
    </r>
    <r>
      <rPr>
        <sz val="10"/>
        <rFont val="Arial"/>
        <family val="2"/>
      </rPr>
      <t>50</t>
    </r>
    <r>
      <rPr>
        <sz val="10"/>
        <rFont val="ＭＳ ゴシック"/>
        <family val="3"/>
        <charset val="128"/>
      </rPr>
      <t>名を超える労働者を使用する事業所ではストレスチェックの実施義務がある。</t>
    </r>
  </si>
  <si>
    <r>
      <rPr>
        <sz val="10"/>
        <rFont val="ＭＳ ゴシック"/>
        <family val="3"/>
        <charset val="128"/>
      </rPr>
      <t>ストレスチェック制度において、事業者は実施者に依頼して高ストレス者のリストを得ることができない。</t>
    </r>
  </si>
  <si>
    <r>
      <rPr>
        <sz val="10"/>
        <rFont val="ＭＳ ゴシック"/>
        <family val="3"/>
        <charset val="128"/>
      </rPr>
      <t>ストレスチェックに用いられる検査には、「職場における心理的な負担の原因」「心身の自覚症状」「他の労働者による支援に関する項目」が含まれる。</t>
    </r>
  </si>
  <si>
    <r>
      <rPr>
        <sz val="10"/>
        <rFont val="ＭＳ ゴシック"/>
        <family val="3"/>
        <charset val="128"/>
      </rPr>
      <t>ストレスチェックの実施に関して、正しいものを一つ選びなさい</t>
    </r>
  </si>
  <si>
    <r>
      <rPr>
        <sz val="10"/>
        <rFont val="ＭＳ ゴシック"/>
        <family val="3"/>
        <charset val="128"/>
      </rPr>
      <t>実施者はストレスチェックの結果を労働者の同意に関わらず、事業所へ通知できる。</t>
    </r>
  </si>
  <si>
    <r>
      <rPr>
        <sz val="10"/>
        <rFont val="ＭＳ ゴシック"/>
        <family val="3"/>
        <charset val="128"/>
      </rPr>
      <t>ストレスチェックは常時</t>
    </r>
    <r>
      <rPr>
        <sz val="10"/>
        <rFont val="Arial"/>
        <family val="2"/>
      </rPr>
      <t>50</t>
    </r>
    <r>
      <rPr>
        <sz val="10"/>
        <rFont val="ＭＳ ゴシック"/>
        <family val="3"/>
        <charset val="128"/>
      </rPr>
      <t>人未満の労働者を使用する事業所であっても、</t>
    </r>
    <r>
      <rPr>
        <sz val="10"/>
        <rFont val="Arial"/>
        <family val="2"/>
      </rPr>
      <t>1</t>
    </r>
    <r>
      <rPr>
        <sz val="10"/>
        <rFont val="ＭＳ ゴシック"/>
        <family val="3"/>
        <charset val="128"/>
      </rPr>
      <t>年ごとに</t>
    </r>
    <r>
      <rPr>
        <sz val="10"/>
        <rFont val="Arial"/>
        <family val="2"/>
      </rPr>
      <t>1</t>
    </r>
    <r>
      <rPr>
        <sz val="10"/>
        <rFont val="ＭＳ ゴシック"/>
        <family val="3"/>
        <charset val="128"/>
      </rPr>
      <t>回の頻度で行うことが義務付けられている</t>
    </r>
  </si>
  <si>
    <r>
      <rPr>
        <sz val="10"/>
        <rFont val="ＭＳ ゴシック"/>
        <family val="3"/>
        <charset val="128"/>
      </rPr>
      <t>ストレスチェックで労働者が高ストレス者と選定された場合、事業者は必ず医師による面接指導を行わなければならない</t>
    </r>
  </si>
  <si>
    <r>
      <rPr>
        <sz val="10"/>
        <rFont val="ＭＳ ゴシック"/>
        <family val="3"/>
        <charset val="128"/>
      </rPr>
      <t>ストレスチェック実施後、事業者は、労働者の検査結果を不正に入手したり、結果に基づく不利益な取り扱いをしてはならない。</t>
    </r>
  </si>
  <si>
    <r>
      <rPr>
        <sz val="10"/>
        <rFont val="ＭＳ ゴシック"/>
        <family val="3"/>
        <charset val="128"/>
      </rPr>
      <t>ストレスチェック実施者は、医師、保健師または所定の研修を修了した看護師もしくは精神保健福祉士であり、公認心理師も含まれる。</t>
    </r>
  </si>
  <si>
    <r>
      <rPr>
        <sz val="10"/>
        <rFont val="ＭＳ ゴシック"/>
        <family val="3"/>
        <charset val="128"/>
      </rPr>
      <t>「ストレスチェック」に関する記述の中から正しいものを選びなさい</t>
    </r>
  </si>
  <si>
    <r>
      <rPr>
        <sz val="10"/>
        <rFont val="ＭＳ ゴシック"/>
        <family val="3"/>
        <charset val="128"/>
      </rPr>
      <t>ストレスチェックは全事業者の義務である。</t>
    </r>
  </si>
  <si>
    <r>
      <rPr>
        <sz val="10"/>
        <rFont val="ＭＳ ゴシック"/>
        <family val="3"/>
        <charset val="128"/>
      </rPr>
      <t>検査結果は本人の同意なく事業者に提供することは禁止されている。</t>
    </r>
  </si>
  <si>
    <r>
      <rPr>
        <sz val="10"/>
        <rFont val="ＭＳ ゴシック"/>
        <family val="3"/>
        <charset val="128"/>
      </rPr>
      <t>事業者は高ストレス者に産業医の面談を受けさせる義務がある。</t>
    </r>
  </si>
  <si>
    <r>
      <rPr>
        <sz val="10"/>
        <rFont val="ＭＳ ゴシック"/>
        <family val="3"/>
        <charset val="128"/>
      </rPr>
      <t>事業者は面接指導の結果に基づき、就業上の措置を講じる義務がある。</t>
    </r>
  </si>
  <si>
    <r>
      <rPr>
        <sz val="10"/>
        <rFont val="ＭＳ ゴシック"/>
        <family val="3"/>
        <charset val="128"/>
      </rPr>
      <t>事業者は職場診断を受ける義務がある。</t>
    </r>
  </si>
  <si>
    <r>
      <rPr>
        <sz val="10"/>
        <rFont val="ＭＳ ゴシック"/>
        <family val="3"/>
        <charset val="128"/>
      </rPr>
      <t>労働安全衛生法第</t>
    </r>
    <r>
      <rPr>
        <sz val="10"/>
        <rFont val="Arial"/>
        <family val="2"/>
      </rPr>
      <t>66</t>
    </r>
    <r>
      <rPr>
        <sz val="10"/>
        <rFont val="ＭＳ ゴシック"/>
        <family val="3"/>
        <charset val="128"/>
      </rPr>
      <t>条の</t>
    </r>
    <r>
      <rPr>
        <sz val="10"/>
        <rFont val="Arial"/>
        <family val="2"/>
      </rPr>
      <t>10</t>
    </r>
    <r>
      <rPr>
        <sz val="10"/>
        <rFont val="ＭＳ ゴシック"/>
        <family val="3"/>
        <charset val="128"/>
      </rPr>
      <t>第</t>
    </r>
    <r>
      <rPr>
        <sz val="10"/>
        <rFont val="Arial"/>
        <family val="2"/>
      </rPr>
      <t>1</t>
    </r>
    <r>
      <rPr>
        <sz val="10"/>
        <rFont val="ＭＳ ゴシック"/>
        <family val="3"/>
        <charset val="128"/>
      </rPr>
      <t>項において定められたストレスチェック制度について、正しいものを一つ選びなさい</t>
    </r>
  </si>
  <si>
    <r>
      <rPr>
        <sz val="10"/>
        <rFont val="ＭＳ ゴシック"/>
        <family val="3"/>
        <charset val="128"/>
      </rPr>
      <t>事業者は労働者に対し、心理的な負担の程度を把握するための検査（ストレスチェック）を行わなければならないとされた。ストレスチェックは、健康診断と同時に行なわなければならない</t>
    </r>
  </si>
  <si>
    <r>
      <rPr>
        <sz val="10"/>
        <rFont val="ＭＳ ゴシック"/>
        <family val="3"/>
        <charset val="128"/>
      </rPr>
      <t>ストレスチェック制度は、メンタルヘルス不調の早期発見・早期予防（</t>
    </r>
    <r>
      <rPr>
        <sz val="10"/>
        <rFont val="Arial"/>
        <family val="2"/>
      </rPr>
      <t>2</t>
    </r>
    <r>
      <rPr>
        <sz val="10"/>
        <rFont val="ＭＳ ゴシック"/>
        <family val="3"/>
        <charset val="128"/>
      </rPr>
      <t>次予防）を目的としている。定期的に労動者のストレスの状況について検査を行い、本人にストレスチェックの結果的を通知して自らのストレスの状況について気づきを促し、メンタルヘルス不調が悪化するリスクを低減させるとともに、検査結果を集団的に分析し、職場環境の改善につなげることによって、労働者がメンタルヘルス不調になることを未然に防止する</t>
    </r>
  </si>
  <si>
    <r>
      <rPr>
        <sz val="10"/>
        <rFont val="ＭＳ ゴシック"/>
        <family val="3"/>
        <charset val="128"/>
      </rPr>
      <t>常時</t>
    </r>
    <r>
      <rPr>
        <sz val="10"/>
        <rFont val="Arial"/>
        <family val="2"/>
      </rPr>
      <t>50</t>
    </r>
    <r>
      <rPr>
        <sz val="10"/>
        <rFont val="ＭＳ ゴシック"/>
        <family val="3"/>
        <charset val="128"/>
      </rPr>
      <t>人以上の労働者を使用する事業場では</t>
    </r>
    <r>
      <rPr>
        <sz val="10"/>
        <rFont val="Arial"/>
        <family val="2"/>
      </rPr>
      <t>1</t>
    </r>
    <r>
      <rPr>
        <sz val="10"/>
        <rFont val="ＭＳ ゴシック"/>
        <family val="3"/>
        <charset val="128"/>
      </rPr>
      <t>年に</t>
    </r>
    <r>
      <rPr>
        <sz val="10"/>
        <rFont val="Arial"/>
        <family val="2"/>
      </rPr>
      <t>2</t>
    </r>
    <r>
      <rPr>
        <sz val="10"/>
        <rFont val="ＭＳ ゴシック"/>
        <family val="3"/>
        <charset val="128"/>
      </rPr>
      <t>回の頻度で行うことが義務付けられているいる。</t>
    </r>
    <r>
      <rPr>
        <sz val="10"/>
        <rFont val="Arial"/>
        <family val="2"/>
      </rPr>
      <t>50</t>
    </r>
    <r>
      <rPr>
        <sz val="10"/>
        <rFont val="ＭＳ ゴシック"/>
        <family val="3"/>
        <charset val="128"/>
      </rPr>
      <t>人未満の事業場では努力義務である</t>
    </r>
  </si>
  <si>
    <r>
      <rPr>
        <sz val="10"/>
        <rFont val="ＭＳ ゴシック"/>
        <family val="3"/>
        <charset val="128"/>
      </rPr>
      <t>ストレスチェックは、実施者（医師、保健師、または所定の研修を修了した看護師もしくは精神保健福祉士）が行い、高ストレスで医師の面接指導が必要な者を選定する。検査結果は、本人と事業者に通知される。</t>
    </r>
  </si>
  <si>
    <r>
      <rPr>
        <sz val="10"/>
        <rFont val="ＭＳ ゴシック"/>
        <family val="3"/>
        <charset val="128"/>
      </rPr>
      <t>ストレスチェック結果の集団分析は、集団分析は努力義務である。実施する場合、</t>
    </r>
    <r>
      <rPr>
        <sz val="10"/>
        <rFont val="Arial"/>
        <family val="2"/>
      </rPr>
      <t>10</t>
    </r>
    <r>
      <rPr>
        <sz val="10"/>
        <rFont val="ＭＳ ゴシック"/>
        <family val="3"/>
        <charset val="128"/>
      </rPr>
      <t>人未満の場合は個人が特定される恐れがあるので原則</t>
    </r>
    <r>
      <rPr>
        <sz val="10"/>
        <rFont val="Arial"/>
        <family val="2"/>
      </rPr>
      <t>10</t>
    </r>
    <r>
      <rPr>
        <sz val="10"/>
        <rFont val="ＭＳ ゴシック"/>
        <family val="3"/>
        <charset val="128"/>
      </rPr>
      <t>人以上の集団を集計の対象とし、結果的を踏まえて職場環境の改善を行う。</t>
    </r>
  </si>
  <si>
    <r>
      <rPr>
        <sz val="10"/>
        <rFont val="ＭＳ ゴシック"/>
        <family val="3"/>
        <charset val="128"/>
      </rPr>
      <t>労働者の心の健康についてかいた文章のなかで、誤っているものを二つ選びなさい。</t>
    </r>
  </si>
  <si>
    <r>
      <rPr>
        <sz val="10"/>
        <rFont val="ＭＳ ゴシック"/>
        <family val="3"/>
        <charset val="128"/>
      </rPr>
      <t>平成</t>
    </r>
    <r>
      <rPr>
        <sz val="10"/>
        <rFont val="Arial"/>
        <family val="2"/>
      </rPr>
      <t>30</t>
    </r>
    <r>
      <rPr>
        <sz val="10"/>
        <rFont val="ＭＳ ゴシック"/>
        <family val="3"/>
        <charset val="128"/>
      </rPr>
      <t>年</t>
    </r>
    <r>
      <rPr>
        <sz val="10"/>
        <rFont val="Arial"/>
        <family val="2"/>
      </rPr>
      <t>4</t>
    </r>
    <r>
      <rPr>
        <sz val="10"/>
        <rFont val="ＭＳ ゴシック"/>
        <family val="3"/>
        <charset val="128"/>
      </rPr>
      <t>月～平成</t>
    </r>
    <r>
      <rPr>
        <sz val="10"/>
        <rFont val="Arial"/>
        <family val="2"/>
      </rPr>
      <t>35</t>
    </r>
    <r>
      <rPr>
        <sz val="10"/>
        <rFont val="ＭＳ ゴシック"/>
        <family val="3"/>
        <charset val="128"/>
      </rPr>
      <t>年</t>
    </r>
    <r>
      <rPr>
        <sz val="10"/>
        <rFont val="Arial"/>
        <family val="2"/>
      </rPr>
      <t>3</t>
    </r>
    <r>
      <rPr>
        <sz val="10"/>
        <rFont val="ＭＳ ゴシック"/>
        <family val="3"/>
        <charset val="128"/>
      </rPr>
      <t>月までの</t>
    </r>
    <r>
      <rPr>
        <sz val="10"/>
        <rFont val="Arial"/>
        <family val="2"/>
      </rPr>
      <t>5</t>
    </r>
    <r>
      <rPr>
        <sz val="10"/>
        <rFont val="ＭＳ ゴシック"/>
        <family val="3"/>
        <charset val="128"/>
      </rPr>
      <t>年間を計画期間とする第</t>
    </r>
    <r>
      <rPr>
        <sz val="10"/>
        <rFont val="Arial"/>
        <family val="2"/>
      </rPr>
      <t>13</t>
    </r>
    <r>
      <rPr>
        <sz val="10"/>
        <rFont val="ＭＳ ゴシック"/>
        <family val="3"/>
        <charset val="128"/>
      </rPr>
      <t>次労働災害防止計画では、第</t>
    </r>
    <r>
      <rPr>
        <sz val="10"/>
        <rFont val="Arial"/>
        <family val="2"/>
      </rPr>
      <t>12</t>
    </r>
    <r>
      <rPr>
        <sz val="10"/>
        <rFont val="ＭＳ ゴシック"/>
        <family val="3"/>
        <charset val="128"/>
      </rPr>
      <t>次労災防止計画に引き続き、メンタルヘルス対策に取り組む事業者の割合を</t>
    </r>
    <r>
      <rPr>
        <sz val="10"/>
        <rFont val="Arial"/>
        <family val="2"/>
      </rPr>
      <t>80%</t>
    </r>
    <r>
      <rPr>
        <sz val="10"/>
        <rFont val="ＭＳ ゴシック"/>
        <family val="3"/>
        <charset val="128"/>
      </rPr>
      <t>以上としている。</t>
    </r>
  </si>
  <si>
    <r>
      <rPr>
        <sz val="10"/>
        <rFont val="ＭＳ ゴシック"/>
        <family val="3"/>
        <charset val="128"/>
      </rPr>
      <t>ストレスチェックの結果、高ストレス者と選定され、希望して産業医との面談を受けた場合でも、本人が希望しない限りは、その結果を事業者は知り得ない。</t>
    </r>
  </si>
  <si>
    <r>
      <rPr>
        <sz val="10"/>
        <rFont val="ＭＳ ゴシック"/>
        <family val="3"/>
        <charset val="128"/>
      </rPr>
      <t>過労死は、日本特有の労働環境に見られることから、英訳は</t>
    </r>
    <r>
      <rPr>
        <sz val="10"/>
        <rFont val="Arial"/>
        <family val="2"/>
      </rPr>
      <t>KAROUSHI</t>
    </r>
    <r>
      <rPr>
        <sz val="10"/>
        <rFont val="ＭＳ ゴシック"/>
        <family val="3"/>
        <charset val="128"/>
      </rPr>
      <t>である。</t>
    </r>
  </si>
  <si>
    <r>
      <rPr>
        <sz val="10"/>
        <rFont val="ＭＳ ゴシック"/>
        <family val="3"/>
        <charset val="128"/>
      </rPr>
      <t>予防の概念は、未然防止が一次予防、早期発見は二次予防、職場復帰支援は三次予防であるが、ストレスチェックは二次予防にあたる。</t>
    </r>
  </si>
  <si>
    <r>
      <rPr>
        <sz val="10"/>
        <rFont val="ＭＳ ゴシック"/>
        <family val="3"/>
        <charset val="128"/>
      </rPr>
      <t>長期間の過重業務の判断については、発症前</t>
    </r>
    <r>
      <rPr>
        <sz val="10"/>
        <rFont val="Arial"/>
        <family val="2"/>
      </rPr>
      <t>1</t>
    </r>
    <r>
      <rPr>
        <sz val="10"/>
        <rFont val="ＭＳ ゴシック"/>
        <family val="3"/>
        <charset val="128"/>
      </rPr>
      <t>ヶ月あたりおおむね</t>
    </r>
    <r>
      <rPr>
        <sz val="10"/>
        <rFont val="Arial"/>
        <family val="2"/>
      </rPr>
      <t>100</t>
    </r>
    <r>
      <rPr>
        <sz val="10"/>
        <rFont val="ＭＳ ゴシック"/>
        <family val="3"/>
        <charset val="128"/>
      </rPr>
      <t>時間または発症前</t>
    </r>
    <r>
      <rPr>
        <sz val="10"/>
        <rFont val="Arial"/>
        <family val="2"/>
      </rPr>
      <t>2</t>
    </r>
    <r>
      <rPr>
        <sz val="10"/>
        <rFont val="ＭＳ ゴシック"/>
        <family val="3"/>
        <charset val="128"/>
      </rPr>
      <t>ヶ月ないし</t>
    </r>
    <r>
      <rPr>
        <sz val="10"/>
        <rFont val="Arial"/>
        <family val="2"/>
      </rPr>
      <t>6</t>
    </r>
    <r>
      <rPr>
        <sz val="10"/>
        <rFont val="ＭＳ ゴシック"/>
        <family val="3"/>
        <charset val="128"/>
      </rPr>
      <t>ヶ月にわたって</t>
    </r>
    <r>
      <rPr>
        <sz val="10"/>
        <rFont val="Arial"/>
        <family val="2"/>
      </rPr>
      <t>1</t>
    </r>
    <r>
      <rPr>
        <sz val="10"/>
        <rFont val="ＭＳ ゴシック"/>
        <family val="3"/>
        <charset val="128"/>
      </rPr>
      <t>ヶ月おおむね</t>
    </r>
    <r>
      <rPr>
        <sz val="10"/>
        <rFont val="Arial"/>
        <family val="2"/>
      </rPr>
      <t>80</t>
    </r>
    <r>
      <rPr>
        <sz val="10"/>
        <rFont val="ＭＳ ゴシック"/>
        <family val="3"/>
        <charset val="128"/>
      </rPr>
      <t>時間を超える時間外業務が認められる場合は、業務と発症の関連性が強いとされる。</t>
    </r>
  </si>
  <si>
    <r>
      <rPr>
        <sz val="10"/>
        <rFont val="ＭＳ ゴシック"/>
        <family val="3"/>
        <charset val="128"/>
      </rPr>
      <t>勤務間インターバルに関する次の記述のうち、適切なものを</t>
    </r>
    <r>
      <rPr>
        <sz val="10"/>
        <rFont val="Arial"/>
        <family val="2"/>
      </rPr>
      <t>1</t>
    </r>
    <r>
      <rPr>
        <sz val="10"/>
        <rFont val="ＭＳ ゴシック"/>
        <family val="3"/>
        <charset val="128"/>
      </rPr>
      <t>つ選びなさい。</t>
    </r>
  </si>
  <si>
    <r>
      <rPr>
        <sz val="10"/>
        <rFont val="ＭＳ ゴシック"/>
        <family val="3"/>
        <charset val="128"/>
      </rPr>
      <t>勤務間インターバルの制度は、労働基準法の一部改正によって導入されることとなった。</t>
    </r>
  </si>
  <si>
    <r>
      <rPr>
        <sz val="10"/>
        <rFont val="ＭＳ ゴシック"/>
        <family val="3"/>
        <charset val="128"/>
      </rPr>
      <t>勤務間インターバルとは、勤務終了後に一定時間以上の休息期間を設けることで、労働者の生活や睡眠時間を確保するものである。</t>
    </r>
  </si>
  <si>
    <r>
      <rPr>
        <sz val="10"/>
        <rFont val="ＭＳ ゴシック"/>
        <family val="3"/>
        <charset val="128"/>
      </rPr>
      <t>勤務間インターバルの導入に要した費用の一部が、</t>
    </r>
    <r>
      <rPr>
        <sz val="10"/>
        <rFont val="Arial"/>
        <family val="2"/>
      </rPr>
      <t>2018</t>
    </r>
    <r>
      <rPr>
        <sz val="10"/>
        <rFont val="ＭＳ ゴシック"/>
        <family val="3"/>
        <charset val="128"/>
      </rPr>
      <t>年度より国から助成されることになった。</t>
    </r>
  </si>
  <si>
    <r>
      <rPr>
        <sz val="10"/>
        <rFont val="ＭＳ ゴシック"/>
        <family val="3"/>
        <charset val="128"/>
      </rPr>
      <t>勤務間インターバルとして想定される休息時間は、</t>
    </r>
    <r>
      <rPr>
        <sz val="10"/>
        <rFont val="Arial"/>
        <family val="2"/>
      </rPr>
      <t>8</t>
    </r>
    <r>
      <rPr>
        <sz val="10"/>
        <rFont val="ＭＳ ゴシック"/>
        <family val="3"/>
        <charset val="128"/>
      </rPr>
      <t>時間以上である。</t>
    </r>
  </si>
  <si>
    <r>
      <rPr>
        <sz val="10"/>
        <rFont val="ＭＳ ゴシック"/>
        <family val="3"/>
        <charset val="128"/>
      </rPr>
      <t>過重労働対策に関する次の記述のうち、謝っているものを</t>
    </r>
    <r>
      <rPr>
        <sz val="10"/>
        <rFont val="Arial"/>
        <family val="2"/>
      </rPr>
      <t>1</t>
    </r>
    <r>
      <rPr>
        <sz val="10"/>
        <rFont val="ＭＳ ゴシック"/>
        <family val="3"/>
        <charset val="128"/>
      </rPr>
      <t>つ選びなさい。</t>
    </r>
  </si>
  <si>
    <r>
      <rPr>
        <sz val="10"/>
        <rFont val="ＭＳ ゴシック"/>
        <family val="3"/>
        <charset val="128"/>
      </rPr>
      <t>長時間労働や仕事のストレスなどの過重労働により脳・心臓疾患を発症し、労災が請求される事案において、厚生労働省は「脳血管疾患及び虚血性心疾患等</t>
    </r>
    <r>
      <rPr>
        <sz val="10"/>
        <rFont val="Arial"/>
        <family val="2"/>
      </rPr>
      <t>(</t>
    </r>
    <r>
      <rPr>
        <sz val="10"/>
        <rFont val="ＭＳ ゴシック"/>
        <family val="3"/>
        <charset val="128"/>
      </rPr>
      <t>負傷に起因するものを除く。</t>
    </r>
    <r>
      <rPr>
        <sz val="10"/>
        <rFont val="Arial"/>
        <family val="2"/>
      </rPr>
      <t>)</t>
    </r>
    <r>
      <rPr>
        <sz val="10"/>
        <rFont val="ＭＳ ゴシック"/>
        <family val="3"/>
        <charset val="128"/>
      </rPr>
      <t>の認定基準について」</t>
    </r>
    <r>
      <rPr>
        <sz val="10"/>
        <rFont val="Arial"/>
        <family val="2"/>
      </rPr>
      <t>(1995</t>
    </r>
    <r>
      <rPr>
        <sz val="10"/>
        <rFont val="ＭＳ ゴシック"/>
        <family val="3"/>
        <charset val="128"/>
      </rPr>
      <t>年</t>
    </r>
    <r>
      <rPr>
        <sz val="10"/>
        <rFont val="Arial"/>
        <family val="2"/>
      </rPr>
      <t>)</t>
    </r>
    <r>
      <rPr>
        <sz val="10"/>
        <rFont val="ＭＳ ゴシック"/>
        <family val="3"/>
        <charset val="128"/>
      </rPr>
      <t>という通達を示した。</t>
    </r>
  </si>
  <si>
    <r>
      <rPr>
        <sz val="10"/>
        <rFont val="ＭＳ ゴシック"/>
        <family val="3"/>
        <charset val="128"/>
      </rPr>
      <t>長時間の過重業務の判断について、発症前</t>
    </r>
    <r>
      <rPr>
        <sz val="10"/>
        <rFont val="Arial"/>
        <family val="2"/>
      </rPr>
      <t>1</t>
    </r>
    <r>
      <rPr>
        <sz val="10"/>
        <rFont val="ＭＳ ゴシック"/>
        <family val="3"/>
        <charset val="128"/>
      </rPr>
      <t>カ月間におおむね</t>
    </r>
    <r>
      <rPr>
        <sz val="10"/>
        <rFont val="Arial"/>
        <family val="2"/>
      </rPr>
      <t>100</t>
    </r>
    <r>
      <rPr>
        <sz val="10"/>
        <rFont val="ＭＳ ゴシック"/>
        <family val="3"/>
        <charset val="128"/>
      </rPr>
      <t>時間または発症前に</t>
    </r>
    <r>
      <rPr>
        <sz val="10"/>
        <rFont val="Arial"/>
        <family val="2"/>
      </rPr>
      <t>2</t>
    </r>
    <r>
      <rPr>
        <sz val="10"/>
        <rFont val="ＭＳ ゴシック"/>
        <family val="3"/>
        <charset val="128"/>
      </rPr>
      <t>カ月間ないし</t>
    </r>
    <r>
      <rPr>
        <sz val="10"/>
        <rFont val="Arial"/>
        <family val="2"/>
      </rPr>
      <t>6</t>
    </r>
    <r>
      <rPr>
        <sz val="10"/>
        <rFont val="ＭＳ ゴシック"/>
        <family val="3"/>
        <charset val="128"/>
      </rPr>
      <t>カ月間にわたって、</t>
    </r>
    <r>
      <rPr>
        <sz val="10"/>
        <rFont val="Arial"/>
        <family val="2"/>
      </rPr>
      <t>1</t>
    </r>
    <r>
      <rPr>
        <sz val="10"/>
        <rFont val="ＭＳ ゴシック"/>
        <family val="3"/>
        <charset val="128"/>
      </rPr>
      <t>カ月当たりおおむね</t>
    </r>
    <r>
      <rPr>
        <sz val="10"/>
        <rFont val="Arial"/>
        <family val="2"/>
      </rPr>
      <t>80</t>
    </r>
    <r>
      <rPr>
        <sz val="10"/>
        <rFont val="ＭＳ ゴシック"/>
        <family val="3"/>
        <charset val="128"/>
      </rPr>
      <t>時間を超える時間外労働が認められる場合は、業務と発症との関連性が強いと評価できるとされている。</t>
    </r>
  </si>
  <si>
    <r>
      <rPr>
        <sz val="10"/>
        <rFont val="ＭＳ ゴシック"/>
        <family val="3"/>
        <charset val="128"/>
      </rPr>
      <t>月</t>
    </r>
    <r>
      <rPr>
        <sz val="10"/>
        <rFont val="Arial"/>
        <family val="2"/>
      </rPr>
      <t>100</t>
    </r>
    <r>
      <rPr>
        <sz val="10"/>
        <rFont val="ＭＳ ゴシック"/>
        <family val="3"/>
        <charset val="128"/>
      </rPr>
      <t>時間超の時間外・休日労働を行い、疲労の蓄積が認められる労働者で、本人より申し出がなくとも、事業者は医師による面接指導を行わなければならない。</t>
    </r>
  </si>
  <si>
    <r>
      <rPr>
        <sz val="10"/>
        <rFont val="ＭＳ ゴシック"/>
        <family val="3"/>
        <charset val="128"/>
      </rPr>
      <t>医師による面接指導後、事業者は医師から就業上の措置に関する意見を聴取し、必要に応じて、就業上の措置</t>
    </r>
    <r>
      <rPr>
        <sz val="10"/>
        <rFont val="Arial"/>
        <family val="2"/>
      </rPr>
      <t>(</t>
    </r>
    <r>
      <rPr>
        <sz val="10"/>
        <rFont val="ＭＳ ゴシック"/>
        <family val="3"/>
        <charset val="128"/>
      </rPr>
      <t>労働時間を短縮など</t>
    </r>
    <r>
      <rPr>
        <sz val="10"/>
        <rFont val="Arial"/>
        <family val="2"/>
      </rPr>
      <t>)</t>
    </r>
    <r>
      <rPr>
        <sz val="10"/>
        <rFont val="ＭＳ ゴシック"/>
        <family val="3"/>
        <charset val="128"/>
      </rPr>
      <t>を講じることになっている。</t>
    </r>
  </si>
  <si>
    <r>
      <rPr>
        <sz val="10"/>
        <rFont val="ＭＳ ゴシック"/>
        <family val="3"/>
        <charset val="128"/>
      </rPr>
      <t>過重労働対策について、誤っているものを</t>
    </r>
    <r>
      <rPr>
        <sz val="10"/>
        <rFont val="Arial"/>
        <family val="2"/>
      </rPr>
      <t>2</t>
    </r>
    <r>
      <rPr>
        <sz val="10"/>
        <rFont val="ＭＳ ゴシック"/>
        <family val="3"/>
        <charset val="128"/>
      </rPr>
      <t>つ選びなさい</t>
    </r>
  </si>
  <si>
    <r>
      <rPr>
        <sz val="10"/>
        <rFont val="ＭＳ ゴシック"/>
        <family val="3"/>
        <charset val="128"/>
      </rPr>
      <t>長時間にわたる過重な労働は、疲労の蓄積をもたらす重要な要因と考えられ、さらには、脳疾患や心臓疾患の発症との関連性が強いという医学的知見が得られている</t>
    </r>
  </si>
  <si>
    <r>
      <rPr>
        <sz val="10"/>
        <rFont val="ＭＳ ゴシック"/>
        <family val="3"/>
        <charset val="128"/>
      </rPr>
      <t>「脳血管疾患及び虚血性心疾患等（不詳に起因するものを除く。）の認定基準について」において示された労災の認定用件となる業務による明らかな過重負荷は、</t>
    </r>
    <r>
      <rPr>
        <sz val="10"/>
        <rFont val="Arial"/>
        <family val="2"/>
      </rPr>
      <t>1</t>
    </r>
    <r>
      <rPr>
        <sz val="10"/>
        <rFont val="ＭＳ ゴシック"/>
        <family val="3"/>
        <charset val="128"/>
      </rPr>
      <t>異常な出来事の過重業務、</t>
    </r>
    <r>
      <rPr>
        <sz val="10"/>
        <rFont val="Arial"/>
        <family val="2"/>
      </rPr>
      <t>2</t>
    </r>
    <r>
      <rPr>
        <sz val="10"/>
        <rFont val="ＭＳ ゴシック"/>
        <family val="3"/>
        <charset val="128"/>
      </rPr>
      <t>短期間の過重労働、</t>
    </r>
    <r>
      <rPr>
        <sz val="10"/>
        <rFont val="Arial"/>
        <family val="2"/>
      </rPr>
      <t>3</t>
    </r>
    <r>
      <rPr>
        <sz val="10"/>
        <rFont val="ＭＳ ゴシック"/>
        <family val="3"/>
        <charset val="128"/>
      </rPr>
      <t>長期間の過重労働がある。このうち長期間の過重業務と疾患等の発症との関連性が強いと評価されるのは、発症前</t>
    </r>
    <r>
      <rPr>
        <sz val="10"/>
        <rFont val="Arial"/>
        <family val="2"/>
      </rPr>
      <t>1</t>
    </r>
    <r>
      <rPr>
        <sz val="10"/>
        <rFont val="ＭＳ ゴシック"/>
        <family val="3"/>
        <charset val="128"/>
      </rPr>
      <t>か月間におおむね</t>
    </r>
    <r>
      <rPr>
        <sz val="10"/>
        <rFont val="Arial"/>
        <family val="2"/>
      </rPr>
      <t>100</t>
    </r>
    <r>
      <rPr>
        <sz val="10"/>
        <rFont val="ＭＳ ゴシック"/>
        <family val="3"/>
        <charset val="128"/>
      </rPr>
      <t>時間の時間外労働が認められる場合のみである</t>
    </r>
  </si>
  <si>
    <r>
      <rPr>
        <sz val="10"/>
        <rFont val="ＭＳ ゴシック"/>
        <family val="3"/>
        <charset val="128"/>
      </rPr>
      <t>平成</t>
    </r>
    <r>
      <rPr>
        <sz val="10"/>
        <rFont val="Arial"/>
        <family val="2"/>
      </rPr>
      <t>18</t>
    </r>
    <r>
      <rPr>
        <sz val="10"/>
        <rFont val="ＭＳ ゴシック"/>
        <family val="3"/>
        <charset val="128"/>
      </rPr>
      <t>年に、労働安全衛生法第</t>
    </r>
    <r>
      <rPr>
        <sz val="10"/>
        <rFont val="Arial"/>
        <family val="2"/>
      </rPr>
      <t>66</t>
    </r>
    <r>
      <rPr>
        <sz val="10"/>
        <rFont val="ＭＳ ゴシック"/>
        <family val="3"/>
        <charset val="128"/>
      </rPr>
      <t>条の</t>
    </r>
    <r>
      <rPr>
        <sz val="10"/>
        <rFont val="Arial"/>
        <family val="2"/>
      </rPr>
      <t>8</t>
    </r>
    <r>
      <rPr>
        <sz val="10"/>
        <rFont val="ＭＳ ゴシック"/>
        <family val="3"/>
        <charset val="128"/>
      </rPr>
      <t>により、事業者には、時間外・休日労働時間が</t>
    </r>
    <r>
      <rPr>
        <sz val="10"/>
        <rFont val="Arial"/>
        <family val="2"/>
      </rPr>
      <t>1</t>
    </r>
    <r>
      <rPr>
        <sz val="10"/>
        <rFont val="ＭＳ ゴシック"/>
        <family val="3"/>
        <charset val="128"/>
      </rPr>
      <t>ヶ月当たり</t>
    </r>
    <r>
      <rPr>
        <sz val="10"/>
        <rFont val="Arial"/>
        <family val="2"/>
      </rPr>
      <t>100</t>
    </r>
    <r>
      <rPr>
        <sz val="10"/>
        <rFont val="ＭＳ ゴシック"/>
        <family val="3"/>
        <charset val="128"/>
      </rPr>
      <t>時間を超える長時間労働者のうち申出を行ったものについて、医師による面接指導が義務付けられた</t>
    </r>
  </si>
  <si>
    <r>
      <rPr>
        <sz val="10"/>
        <rFont val="ＭＳ ゴシック"/>
        <family val="3"/>
        <charset val="128"/>
      </rPr>
      <t>平成</t>
    </r>
    <r>
      <rPr>
        <sz val="10"/>
        <rFont val="Arial"/>
        <family val="2"/>
      </rPr>
      <t>14</t>
    </r>
    <r>
      <rPr>
        <sz val="10"/>
        <rFont val="ＭＳ ゴシック"/>
        <family val="3"/>
        <charset val="128"/>
      </rPr>
      <t>年に、厚生労働省が策定した「過重労働による健康障害防止のための総合対策」では、事業者は、時間外・休日労働の削減、年次有給休暇の取得促進、労働時間等の設定の改善、労働者の健康管理に係る措置の徹底等の措置を講ずべきと定めている</t>
    </r>
  </si>
  <si>
    <r>
      <rPr>
        <sz val="10"/>
        <rFont val="ＭＳ ゴシック"/>
        <family val="3"/>
        <charset val="128"/>
      </rPr>
      <t>過労死防止対策推進法で定義されている過労死に精神障害は含まれない</t>
    </r>
  </si>
  <si>
    <r>
      <t>2</t>
    </r>
    <r>
      <rPr>
        <sz val="10"/>
        <rFont val="ＭＳ ゴシック"/>
        <family val="3"/>
        <charset val="128"/>
      </rPr>
      <t>と</t>
    </r>
    <r>
      <rPr>
        <sz val="10"/>
        <rFont val="Arial"/>
        <family val="2"/>
      </rPr>
      <t>5</t>
    </r>
  </si>
  <si>
    <r>
      <t>7.</t>
    </r>
    <r>
      <rPr>
        <b/>
        <sz val="10"/>
        <rFont val="ＭＳ ゴシック"/>
        <family val="3"/>
        <charset val="128"/>
      </rPr>
      <t>精神医学を含む医学（心身機能と身体構造及び様々な疾病や障害）【</t>
    </r>
    <r>
      <rPr>
        <b/>
        <sz val="10"/>
        <rFont val="Arial"/>
        <family val="2"/>
      </rPr>
      <t>No.72~74</t>
    </r>
    <r>
      <rPr>
        <b/>
        <sz val="10"/>
        <rFont val="ＭＳ ゴシック"/>
        <family val="3"/>
        <charset val="128"/>
      </rPr>
      <t>】</t>
    </r>
    <phoneticPr fontId="4"/>
  </si>
  <si>
    <r>
      <rPr>
        <sz val="10"/>
        <rFont val="ＭＳ ゴシック"/>
        <family val="3"/>
        <charset val="128"/>
      </rPr>
      <t>ヒトの老化に関する記述のうち、最も適切なものを</t>
    </r>
    <r>
      <rPr>
        <sz val="10"/>
        <rFont val="Arial"/>
        <family val="2"/>
      </rPr>
      <t>1</t>
    </r>
    <r>
      <rPr>
        <sz val="10"/>
        <rFont val="ＭＳ ゴシック"/>
        <family val="3"/>
        <charset val="128"/>
      </rPr>
      <t>つ選びなさい。</t>
    </r>
  </si>
  <si>
    <r>
      <rPr>
        <sz val="10"/>
        <rFont val="ＭＳ ゴシック"/>
        <family val="3"/>
        <charset val="128"/>
      </rPr>
      <t>老化は環境因子に影響されるが、遺伝因子には影響されない。</t>
    </r>
  </si>
  <si>
    <r>
      <rPr>
        <sz val="10"/>
        <rFont val="ＭＳ ゴシック"/>
        <family val="3"/>
        <charset val="128"/>
      </rPr>
      <t>睡眠覚醒リズム（概日リズム）は加齢に伴い、レム睡眠が減少し、中途覚醒が増える。</t>
    </r>
  </si>
  <si>
    <r>
      <rPr>
        <sz val="10"/>
        <rFont val="ＭＳ ゴシック"/>
        <family val="3"/>
        <charset val="128"/>
      </rPr>
      <t>生理的加齢による記憶障害では、物忘れに対する自覚を欠くことが多い。</t>
    </r>
  </si>
  <si>
    <r>
      <rPr>
        <sz val="10"/>
        <rFont val="ＭＳ ゴシック"/>
        <family val="3"/>
        <charset val="128"/>
      </rPr>
      <t>肝臓は老化による生理的機能低下が顕著な器官である</t>
    </r>
  </si>
  <si>
    <r>
      <rPr>
        <sz val="10"/>
        <rFont val="ＭＳ ゴシック"/>
        <family val="3"/>
        <charset val="128"/>
      </rPr>
      <t>嗅覚は加齢による影響を受けない</t>
    </r>
  </si>
  <si>
    <r>
      <rPr>
        <sz val="10"/>
        <rFont val="ＭＳ ゴシック"/>
        <family val="3"/>
        <charset val="128"/>
      </rPr>
      <t>身体の標準的な成長・発達に関する次の記述のうち、正し</t>
    </r>
    <r>
      <rPr>
        <sz val="10"/>
        <rFont val="Arial"/>
        <family val="2"/>
      </rPr>
      <t xml:space="preserve"> </t>
    </r>
    <r>
      <rPr>
        <sz val="10"/>
        <rFont val="ＭＳ ゴシック"/>
        <family val="3"/>
        <charset val="128"/>
      </rPr>
      <t>いも</t>
    </r>
    <r>
      <rPr>
        <sz val="10"/>
        <rFont val="Arial"/>
        <family val="2"/>
      </rPr>
      <t xml:space="preserve"> </t>
    </r>
    <r>
      <rPr>
        <sz val="10"/>
        <rFont val="ＭＳ ゴシック"/>
        <family val="3"/>
        <charset val="128"/>
      </rPr>
      <t>のを</t>
    </r>
    <r>
      <rPr>
        <sz val="10"/>
        <rFont val="Arial"/>
        <family val="2"/>
      </rPr>
      <t>1</t>
    </r>
    <r>
      <rPr>
        <sz val="10"/>
        <rFont val="ＭＳ ゴシック"/>
        <family val="3"/>
        <charset val="128"/>
      </rPr>
      <t xml:space="preserve">つ選びなさい
</t>
    </r>
  </si>
  <si>
    <r>
      <rPr>
        <sz val="10"/>
        <rFont val="ＭＳ ゴシック"/>
        <family val="3"/>
        <charset val="128"/>
      </rPr>
      <t>器官が形成され始めるのは、受精後</t>
    </r>
    <r>
      <rPr>
        <sz val="10"/>
        <rFont val="Arial"/>
        <family val="2"/>
      </rPr>
      <t>24</t>
    </r>
    <r>
      <rPr>
        <sz val="10"/>
        <rFont val="ＭＳ ゴシック"/>
        <family val="3"/>
        <charset val="128"/>
      </rPr>
      <t>週以降である。</t>
    </r>
  </si>
  <si>
    <r>
      <rPr>
        <sz val="10"/>
        <rFont val="ＭＳ ゴシック"/>
        <family val="3"/>
        <charset val="128"/>
      </rPr>
      <t>新生児期は遺伝より環境の影響を強く受ける。</t>
    </r>
  </si>
  <si>
    <r>
      <rPr>
        <sz val="10"/>
        <rFont val="ＭＳ ゴシック"/>
        <family val="3"/>
        <charset val="128"/>
      </rPr>
      <t>乳幼児の運動機能の発達は、身体の下方から頭部の方向に進む。</t>
    </r>
  </si>
  <si>
    <r>
      <rPr>
        <sz val="10"/>
        <rFont val="ＭＳ ゴシック"/>
        <family val="3"/>
        <charset val="128"/>
      </rPr>
      <t>反射運動は乳児期後期から幼児期にかけて活発になる。</t>
    </r>
  </si>
  <si>
    <r>
      <rPr>
        <sz val="10"/>
        <rFont val="ＭＳ ゴシック"/>
        <family val="3"/>
        <charset val="128"/>
      </rPr>
      <t>子どもの運動機能は局所的な動きから全身的な運動発達へ進む。</t>
    </r>
  </si>
  <si>
    <r>
      <rPr>
        <sz val="10"/>
        <rFont val="ＭＳ ゴシック"/>
        <family val="3"/>
        <charset val="128"/>
      </rPr>
      <t>ヒトの正常発達に関する記述について、適切なものを一つ選びなさい</t>
    </r>
  </si>
  <si>
    <r>
      <rPr>
        <sz val="10"/>
        <rFont val="ＭＳ ゴシック"/>
        <family val="3"/>
        <charset val="128"/>
      </rPr>
      <t>身体や体重など測定可能な形態や量の変化を発達という。</t>
    </r>
  </si>
  <si>
    <r>
      <rPr>
        <sz val="10"/>
        <rFont val="ＭＳ ゴシック"/>
        <family val="3"/>
        <charset val="128"/>
      </rPr>
      <t>神経系は乳幼児から青年期にかけて緩徐に発達する。</t>
    </r>
  </si>
  <si>
    <r>
      <rPr>
        <sz val="10"/>
        <rFont val="ＭＳ ゴシック"/>
        <family val="3"/>
        <charset val="128"/>
      </rPr>
      <t>老化とは、加齢に伴って身体の恒常性が変化し崩壊する一連の過程の事で、死にゆく過程を意味する。</t>
    </r>
  </si>
  <si>
    <r>
      <rPr>
        <sz val="10"/>
        <rFont val="ＭＳ ゴシック"/>
        <family val="3"/>
        <charset val="128"/>
      </rPr>
      <t>発達とは、運動機能や精神機能など質の変化を指すことが多い。</t>
    </r>
  </si>
  <si>
    <r>
      <rPr>
        <sz val="10"/>
        <rFont val="ＭＳ ゴシック"/>
        <family val="3"/>
        <charset val="128"/>
      </rPr>
      <t>運動発達には粗大運動発達と微細運動発達があるが、近年ではそれらに加え精神運動発達も取り入れようとする動きがある。</t>
    </r>
  </si>
  <si>
    <r>
      <rPr>
        <sz val="10"/>
        <rFont val="ＭＳ ゴシック"/>
        <family val="3"/>
        <charset val="128"/>
      </rPr>
      <t>加齢に伴う事象について、適切でないものを一つ選びなさい</t>
    </r>
  </si>
  <si>
    <r>
      <t xml:space="preserve">
</t>
    </r>
    <r>
      <rPr>
        <sz val="10"/>
        <rFont val="ＭＳ ゴシック"/>
        <family val="3"/>
        <charset val="128"/>
      </rPr>
      <t xml:space="preserve">睡眠覚醒リズムにおいては、加齢に伴う体内時計の位相の前進（早寝早起き）や睡眠効率の低下が見られ、またレム睡眠が減少する結果として中途覚醒が増える特徴がある。
</t>
    </r>
  </si>
  <si>
    <r>
      <rPr>
        <sz val="10"/>
        <rFont val="ＭＳ ゴシック"/>
        <family val="3"/>
        <charset val="128"/>
      </rPr>
      <t>加齢に伴う記憶障害では、近時記憶障害やエピソード記憶障害があり、記憶障害に対する自覚を欠く。</t>
    </r>
  </si>
  <si>
    <r>
      <rPr>
        <sz val="10"/>
        <rFont val="ＭＳ ゴシック"/>
        <family val="3"/>
        <charset val="128"/>
      </rPr>
      <t>結晶性知能である言語性</t>
    </r>
    <r>
      <rPr>
        <sz val="10"/>
        <rFont val="Arial"/>
        <family val="2"/>
      </rPr>
      <t>IQ</t>
    </r>
    <r>
      <rPr>
        <sz val="10"/>
        <rFont val="ＭＳ ゴシック"/>
        <family val="3"/>
        <charset val="128"/>
      </rPr>
      <t>は加齢による影響が少ない一方、流動性知能である動作性</t>
    </r>
    <r>
      <rPr>
        <sz val="10"/>
        <rFont val="Arial"/>
        <family val="2"/>
      </rPr>
      <t>IQ</t>
    </r>
    <r>
      <rPr>
        <sz val="10"/>
        <rFont val="ＭＳ ゴシック"/>
        <family val="3"/>
        <charset val="128"/>
      </rPr>
      <t>は加齢による影響を受ける。</t>
    </r>
  </si>
  <si>
    <r>
      <rPr>
        <sz val="10"/>
        <rFont val="ＭＳ ゴシック"/>
        <family val="3"/>
        <charset val="128"/>
      </rPr>
      <t>フレイルとは、加齢による運動機能や認知機能等の低下、そして複数の慢性疾患の併存等によって、生活機能が障害され、心身の脆弱性が出現した状態をいう。</t>
    </r>
  </si>
  <si>
    <r>
      <rPr>
        <sz val="10"/>
        <rFont val="ＭＳ ゴシック"/>
        <family val="3"/>
        <charset val="128"/>
      </rPr>
      <t>甲状腺ホルモンや副腎皮質ホルモンは加齢の変化を受けにくいが、男性ホルモンや女性ホルモン等の性ホルモンは加齢により減少する。</t>
    </r>
  </si>
  <si>
    <r>
      <rPr>
        <sz val="10"/>
        <rFont val="ＭＳ ゴシック"/>
        <family val="3"/>
        <charset val="128"/>
      </rPr>
      <t>副交感神経の作用について、正しいものを</t>
    </r>
    <r>
      <rPr>
        <sz val="10"/>
        <rFont val="Arial"/>
        <family val="2"/>
      </rPr>
      <t>1</t>
    </r>
    <r>
      <rPr>
        <sz val="10"/>
        <rFont val="ＭＳ ゴシック"/>
        <family val="3"/>
        <charset val="128"/>
      </rPr>
      <t>つ選びなさい。</t>
    </r>
  </si>
  <si>
    <r>
      <rPr>
        <sz val="10"/>
        <rFont val="ＭＳ ゴシック"/>
        <family val="3"/>
        <charset val="128"/>
      </rPr>
      <t>瞳孔の散大</t>
    </r>
  </si>
  <si>
    <r>
      <rPr>
        <sz val="10"/>
        <rFont val="ＭＳ ゴシック"/>
        <family val="3"/>
        <charset val="128"/>
      </rPr>
      <t>発汗の促進</t>
    </r>
  </si>
  <si>
    <r>
      <rPr>
        <sz val="10"/>
        <rFont val="ＭＳ ゴシック"/>
        <family val="3"/>
        <charset val="128"/>
      </rPr>
      <t>心拍数の低下</t>
    </r>
  </si>
  <si>
    <r>
      <rPr>
        <sz val="10"/>
        <rFont val="ＭＳ ゴシック"/>
        <family val="3"/>
        <charset val="128"/>
      </rPr>
      <t>気管支の拡張</t>
    </r>
  </si>
  <si>
    <r>
      <rPr>
        <sz val="10"/>
        <rFont val="ＭＳ ゴシック"/>
        <family val="3"/>
        <charset val="128"/>
      </rPr>
      <t>消化管運動抑制</t>
    </r>
  </si>
  <si>
    <r>
      <rPr>
        <sz val="10"/>
        <rFont val="ＭＳ ゴシック"/>
        <family val="3"/>
        <charset val="128"/>
      </rPr>
      <t>人体の部位、各器官の構造と機能に関する記述のうち、正しいものを</t>
    </r>
    <r>
      <rPr>
        <sz val="10"/>
        <rFont val="Arial"/>
        <family val="2"/>
      </rPr>
      <t>1</t>
    </r>
    <r>
      <rPr>
        <sz val="10"/>
        <rFont val="ＭＳ ゴシック"/>
        <family val="3"/>
        <charset val="128"/>
      </rPr>
      <t>つ選びなさい。</t>
    </r>
  </si>
  <si>
    <r>
      <rPr>
        <sz val="10"/>
        <rFont val="ＭＳ ゴシック"/>
        <family val="3"/>
        <charset val="128"/>
      </rPr>
      <t>女性は閉経以降エストロゲンが大幅に低下し、骨粗鬆症の原因となる。</t>
    </r>
  </si>
  <si>
    <r>
      <rPr>
        <sz val="10"/>
        <rFont val="ＭＳ ゴシック"/>
        <family val="3"/>
        <charset val="128"/>
      </rPr>
      <t>平滑筋は随意的に収縮できる。</t>
    </r>
  </si>
  <si>
    <r>
      <rPr>
        <sz val="10"/>
        <rFont val="ＭＳ ゴシック"/>
        <family val="3"/>
        <charset val="128"/>
      </rPr>
      <t>白血球の働きは血液凝固である。</t>
    </r>
  </si>
  <si>
    <r>
      <rPr>
        <sz val="10"/>
        <rFont val="ＭＳ ゴシック"/>
        <family val="3"/>
        <charset val="128"/>
      </rPr>
      <t>大脳の表面は白質と黒質からなる。</t>
    </r>
  </si>
  <si>
    <r>
      <rPr>
        <sz val="10"/>
        <rFont val="ＭＳ ゴシック"/>
        <family val="3"/>
        <charset val="128"/>
      </rPr>
      <t>脳幹は延髄と脊髄からなる。</t>
    </r>
  </si>
  <si>
    <r>
      <rPr>
        <sz val="10"/>
        <rFont val="ＭＳ ゴシック"/>
        <family val="3"/>
        <charset val="128"/>
      </rPr>
      <t>各器官等の構造について、適切ではないものを一つ選びなさい</t>
    </r>
  </si>
  <si>
    <r>
      <rPr>
        <sz val="10"/>
        <rFont val="ＭＳ ゴシック"/>
        <family val="3"/>
        <charset val="128"/>
      </rPr>
      <t>呼吸器系は、気道と肺胞が集まった肺よりなる。</t>
    </r>
  </si>
  <si>
    <r>
      <rPr>
        <sz val="10"/>
        <rFont val="ＭＳ ゴシック"/>
        <family val="3"/>
        <charset val="128"/>
      </rPr>
      <t>泌尿器系は、腎臓、尿管、膀胱、尿道からなる。</t>
    </r>
  </si>
  <si>
    <r>
      <rPr>
        <sz val="10"/>
        <rFont val="ＭＳ ゴシック"/>
        <family val="3"/>
        <charset val="128"/>
      </rPr>
      <t>脳神経系は、大脳、間脳、小脳、脳幹、脊髄に分けられる。</t>
    </r>
  </si>
  <si>
    <r>
      <rPr>
        <sz val="10"/>
        <rFont val="ＭＳ ゴシック"/>
        <family val="3"/>
        <charset val="128"/>
      </rPr>
      <t>消化器系は、口腔、食道、胃、小腸、大腸よりなる。</t>
    </r>
  </si>
  <si>
    <r>
      <rPr>
        <sz val="10"/>
        <rFont val="ＭＳ ゴシック"/>
        <family val="3"/>
        <charset val="128"/>
      </rPr>
      <t>神経組織は、前頭葉、頭頂葉、後頭葉、側頭葉の四葉に機能分化している。</t>
    </r>
  </si>
  <si>
    <r>
      <rPr>
        <sz val="10"/>
        <rFont val="ＭＳ ゴシック"/>
        <family val="3"/>
        <charset val="128"/>
      </rPr>
      <t>体重</t>
    </r>
    <r>
      <rPr>
        <sz val="10"/>
        <rFont val="Arial"/>
        <family val="2"/>
      </rPr>
      <t>60</t>
    </r>
    <r>
      <rPr>
        <sz val="10"/>
        <rFont val="ＭＳ ゴシック"/>
        <family val="3"/>
        <charset val="128"/>
      </rPr>
      <t>㎏のヒトにおいて、次のうち適切なものを一つ選びなさい</t>
    </r>
  </si>
  <si>
    <r>
      <rPr>
        <sz val="10"/>
        <rFont val="ＭＳ ゴシック"/>
        <family val="3"/>
        <charset val="128"/>
      </rPr>
      <t>血液</t>
    </r>
    <r>
      <rPr>
        <sz val="10"/>
        <rFont val="Arial"/>
        <family val="2"/>
      </rPr>
      <t>―5L</t>
    </r>
  </si>
  <si>
    <r>
      <rPr>
        <sz val="10"/>
        <rFont val="ＭＳ ゴシック"/>
        <family val="3"/>
        <charset val="128"/>
      </rPr>
      <t>筋肉－</t>
    </r>
    <r>
      <rPr>
        <sz val="10"/>
        <rFont val="Arial"/>
        <family val="2"/>
      </rPr>
      <t>25</t>
    </r>
    <r>
      <rPr>
        <sz val="10"/>
        <rFont val="ＭＳ ゴシック"/>
        <family val="3"/>
        <charset val="128"/>
      </rPr>
      <t>㎏</t>
    </r>
  </si>
  <si>
    <r>
      <rPr>
        <sz val="10"/>
        <rFont val="ＭＳ ゴシック"/>
        <family val="3"/>
        <charset val="128"/>
      </rPr>
      <t>骨格筋</t>
    </r>
    <r>
      <rPr>
        <sz val="10"/>
        <rFont val="Arial"/>
        <family val="2"/>
      </rPr>
      <t>―30</t>
    </r>
    <r>
      <rPr>
        <sz val="10"/>
        <rFont val="ＭＳ ゴシック"/>
        <family val="3"/>
        <charset val="128"/>
      </rPr>
      <t>㎏</t>
    </r>
  </si>
  <si>
    <r>
      <rPr>
        <sz val="10"/>
        <rFont val="ＭＳ ゴシック"/>
        <family val="3"/>
        <charset val="128"/>
      </rPr>
      <t>脂肪</t>
    </r>
    <r>
      <rPr>
        <sz val="10"/>
        <rFont val="Arial"/>
        <family val="2"/>
      </rPr>
      <t>―15</t>
    </r>
    <r>
      <rPr>
        <sz val="10"/>
        <rFont val="ＭＳ ゴシック"/>
        <family val="3"/>
        <charset val="128"/>
      </rPr>
      <t>㎏</t>
    </r>
  </si>
  <si>
    <r>
      <rPr>
        <sz val="10"/>
        <rFont val="ＭＳ ゴシック"/>
        <family val="3"/>
        <charset val="128"/>
      </rPr>
      <t>水分</t>
    </r>
    <r>
      <rPr>
        <sz val="10"/>
        <rFont val="Arial"/>
        <family val="2"/>
      </rPr>
      <t>―18L</t>
    </r>
  </si>
  <si>
    <r>
      <rPr>
        <sz val="10"/>
        <rFont val="ＭＳ ゴシック"/>
        <family val="3"/>
        <charset val="128"/>
      </rPr>
      <t>人体の構造と機能に関する次の記述のうち、正しいものを</t>
    </r>
    <r>
      <rPr>
        <sz val="10"/>
        <rFont val="Arial"/>
        <family val="2"/>
      </rPr>
      <t>2</t>
    </r>
    <r>
      <rPr>
        <sz val="10"/>
        <rFont val="ＭＳ ゴシック"/>
        <family val="3"/>
        <charset val="128"/>
      </rPr>
      <t>つ選びなさい。</t>
    </r>
  </si>
  <si>
    <r>
      <rPr>
        <sz val="10"/>
        <rFont val="ＭＳ ゴシック"/>
        <family val="3"/>
        <charset val="128"/>
      </rPr>
      <t>ヘモグロビンは感染症の防御にかかわる。</t>
    </r>
  </si>
  <si>
    <r>
      <rPr>
        <sz val="10"/>
        <rFont val="ＭＳ ゴシック"/>
        <family val="3"/>
        <charset val="128"/>
      </rPr>
      <t>横隔膜は呼吸にかかわる。</t>
    </r>
  </si>
  <si>
    <r>
      <rPr>
        <sz val="10"/>
        <rFont val="ＭＳ ゴシック"/>
        <family val="3"/>
        <charset val="128"/>
      </rPr>
      <t>気道は食堂の後方に位置する。</t>
    </r>
  </si>
  <si>
    <r>
      <rPr>
        <sz val="10"/>
        <rFont val="ＭＳ ゴシック"/>
        <family val="3"/>
        <charset val="128"/>
      </rPr>
      <t>血液は体重の約</t>
    </r>
    <r>
      <rPr>
        <sz val="10"/>
        <rFont val="Arial"/>
        <family val="2"/>
      </rPr>
      <t>12</t>
    </r>
    <r>
      <rPr>
        <sz val="10"/>
        <rFont val="ＭＳ ゴシック"/>
        <family val="3"/>
        <charset val="128"/>
      </rPr>
      <t>分の</t>
    </r>
    <r>
      <rPr>
        <sz val="10"/>
        <rFont val="Arial"/>
        <family val="2"/>
      </rPr>
      <t>1</t>
    </r>
    <r>
      <rPr>
        <sz val="10"/>
        <rFont val="ＭＳ ゴシック"/>
        <family val="3"/>
        <charset val="128"/>
      </rPr>
      <t>である。</t>
    </r>
  </si>
  <si>
    <r>
      <rPr>
        <sz val="10"/>
        <rFont val="ＭＳ ゴシック"/>
        <family val="3"/>
        <charset val="128"/>
      </rPr>
      <t>泌尿器系は腎臓、尿管、膀胱からなる。</t>
    </r>
  </si>
  <si>
    <r>
      <rPr>
        <sz val="10"/>
        <rFont val="ＭＳ ゴシック"/>
        <family val="3"/>
        <charset val="128"/>
      </rPr>
      <t>感染症に関する次の記述のうち、正しいものを一つ選びなさい。</t>
    </r>
  </si>
  <si>
    <r>
      <rPr>
        <sz val="10"/>
        <rFont val="ＭＳ ゴシック"/>
        <family val="3"/>
        <charset val="128"/>
      </rPr>
      <t>結核は、空気中に浮遊する病原菌を吸入することで感染する。</t>
    </r>
  </si>
  <si>
    <r>
      <rPr>
        <sz val="10"/>
        <rFont val="ＭＳ ゴシック"/>
        <family val="3"/>
        <charset val="128"/>
      </rPr>
      <t>ヒト免疫不全ウィルス（</t>
    </r>
    <r>
      <rPr>
        <sz val="10"/>
        <rFont val="Arial"/>
        <family val="2"/>
      </rPr>
      <t>HIV</t>
    </r>
    <r>
      <rPr>
        <sz val="10"/>
        <rFont val="ＭＳ ゴシック"/>
        <family val="3"/>
        <charset val="128"/>
      </rPr>
      <t>）は、水や食べ物をとおして感染する。</t>
    </r>
  </si>
  <si>
    <r>
      <rPr>
        <sz val="10"/>
        <rFont val="ＭＳ ゴシック"/>
        <family val="3"/>
        <charset val="128"/>
      </rPr>
      <t>テング熱は、マダニを媒介して感染する。</t>
    </r>
  </si>
  <si>
    <r>
      <t>C</t>
    </r>
    <r>
      <rPr>
        <sz val="10"/>
        <rFont val="ＭＳ ゴシック"/>
        <family val="3"/>
        <charset val="128"/>
      </rPr>
      <t>型肝炎ウィルスの感染予防には、ワクチンが実用化されている。</t>
    </r>
  </si>
  <si>
    <r>
      <rPr>
        <sz val="10"/>
        <rFont val="ＭＳ ゴシック"/>
        <family val="3"/>
        <charset val="128"/>
      </rPr>
      <t>疥癬の他者への感染を防ぐには、使用した食器の消毒を行う。</t>
    </r>
  </si>
  <si>
    <r>
      <rPr>
        <sz val="10"/>
        <rFont val="ＭＳ ゴシック"/>
        <family val="3"/>
        <charset val="128"/>
      </rPr>
      <t>糖尿病に関する次の記述のうち、正しいものを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</si>
  <si>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 xml:space="preserve">合併症には、糖尿病神経障害や糖尿病腎症、糖尿病網膜症がある。
</t>
    </r>
  </si>
  <si>
    <r>
      <rPr>
        <sz val="10"/>
        <rFont val="ＭＳ ゴシック"/>
        <family val="3"/>
        <charset val="128"/>
      </rPr>
      <t>診断には、尿糖の所見が必要である。</t>
    </r>
  </si>
  <si>
    <r>
      <rPr>
        <sz val="10"/>
        <rFont val="ＭＳ ゴシック"/>
        <family val="3"/>
        <charset val="128"/>
      </rPr>
      <t>自覚症状がなければ、糖尿病と診断されない。</t>
    </r>
  </si>
  <si>
    <r>
      <rPr>
        <sz val="10"/>
        <rFont val="ＭＳ ゴシック"/>
        <family val="3"/>
        <charset val="128"/>
      </rPr>
      <t>発症に生活習慣の関与が強いのは、</t>
    </r>
    <r>
      <rPr>
        <sz val="10"/>
        <rFont val="Arial"/>
        <family val="2"/>
      </rPr>
      <t>2</t>
    </r>
    <r>
      <rPr>
        <sz val="10"/>
        <rFont val="ＭＳ ゴシック"/>
        <family val="3"/>
        <charset val="128"/>
      </rPr>
      <t>型糖尿病よりも</t>
    </r>
    <r>
      <rPr>
        <sz val="10"/>
        <rFont val="Arial"/>
        <family val="2"/>
      </rPr>
      <t>1</t>
    </r>
    <r>
      <rPr>
        <sz val="10"/>
        <rFont val="ＭＳ ゴシック"/>
        <family val="3"/>
        <charset val="128"/>
      </rPr>
      <t>型糖尿病である。</t>
    </r>
  </si>
  <si>
    <r>
      <t>1</t>
    </r>
    <r>
      <rPr>
        <sz val="10"/>
        <rFont val="ＭＳ ゴシック"/>
        <family val="3"/>
        <charset val="128"/>
      </rPr>
      <t>型糖尿病では、インスリン療法を行わない。</t>
    </r>
  </si>
  <si>
    <r>
      <rPr>
        <sz val="10"/>
        <rFont val="ＭＳ ゴシック"/>
        <family val="3"/>
        <charset val="128"/>
      </rPr>
      <t>トラウマに関する次の記述のうち、正しいものを一つ選びなさい。</t>
    </r>
  </si>
  <si>
    <r>
      <t xml:space="preserve">
</t>
    </r>
    <r>
      <rPr>
        <sz val="10"/>
        <rFont val="ＭＳ ゴシック"/>
        <family val="3"/>
        <charset val="128"/>
      </rPr>
      <t xml:space="preserve">トラウマを考える場合「陰性外傷」を考慮することが重要である。
</t>
    </r>
  </si>
  <si>
    <r>
      <rPr>
        <sz val="10"/>
        <rFont val="ＭＳ ゴシック"/>
        <family val="3"/>
        <charset val="128"/>
      </rPr>
      <t>時間的に限定された外傷により恐怖症やパニック障害が生じるのに対し、より慢性的な外傷は個人の人格に組み込まれ解離性同一性障害や統合失調症の病理を形成する</t>
    </r>
  </si>
  <si>
    <r>
      <rPr>
        <sz val="10"/>
        <rFont val="ＭＳ ゴシック"/>
        <family val="3"/>
        <charset val="128"/>
      </rPr>
      <t>ある体験がトラウマになるかどうか</t>
    </r>
    <r>
      <rPr>
        <sz val="10"/>
        <rFont val="Arial"/>
        <family val="2"/>
      </rPr>
      <t>=</t>
    </r>
    <r>
      <rPr>
        <sz val="10"/>
        <rFont val="ＭＳ ゴシック"/>
        <family val="3"/>
        <charset val="128"/>
      </rPr>
      <t>個人の成育歴</t>
    </r>
    <r>
      <rPr>
        <sz val="10"/>
        <rFont val="Arial"/>
        <family val="2"/>
      </rPr>
      <t>×</t>
    </r>
    <r>
      <rPr>
        <sz val="10"/>
        <rFont val="ＭＳ ゴシック"/>
        <family val="3"/>
        <charset val="128"/>
      </rPr>
      <t>過去の外傷体験</t>
    </r>
    <r>
      <rPr>
        <sz val="10"/>
        <rFont val="Arial"/>
        <family val="2"/>
      </rPr>
      <t>×</t>
    </r>
    <r>
      <rPr>
        <sz val="10"/>
        <rFont val="ＭＳ ゴシック"/>
        <family val="3"/>
        <charset val="128"/>
      </rPr>
      <t>生来の気質　で表される。</t>
    </r>
  </si>
  <si>
    <r>
      <rPr>
        <sz val="10"/>
        <rFont val="ＭＳ ゴシック"/>
        <family val="3"/>
        <charset val="128"/>
      </rPr>
      <t>ユングが過去の強い心理的な傷がその後も精神的障害をもたらすことを発表した。その際精神的外傷を意味する用語として「トラウマ」を用いたため、現在のような意味で使われるようになった。</t>
    </r>
  </si>
  <si>
    <r>
      <rPr>
        <sz val="10"/>
        <rFont val="ＭＳ ゴシック"/>
        <family val="3"/>
        <charset val="128"/>
      </rPr>
      <t>国際生活機能分類（</t>
    </r>
    <r>
      <rPr>
        <sz val="10"/>
        <rFont val="Arial"/>
        <family val="2"/>
      </rPr>
      <t>ICF</t>
    </r>
    <r>
      <rPr>
        <sz val="10"/>
        <rFont val="ＭＳ ゴシック"/>
        <family val="3"/>
        <charset val="128"/>
      </rPr>
      <t>）について、誤っているものを一つ選びなさい</t>
    </r>
  </si>
  <si>
    <r>
      <t>ICF</t>
    </r>
    <r>
      <rPr>
        <sz val="10"/>
        <rFont val="ＭＳ ゴシック"/>
        <family val="3"/>
        <charset val="128"/>
      </rPr>
      <t>とは、障害や健康の捉え方である</t>
    </r>
  </si>
  <si>
    <r>
      <t>ICD</t>
    </r>
    <r>
      <rPr>
        <sz val="10"/>
        <rFont val="ＭＳ ゴシック"/>
        <family val="3"/>
        <charset val="128"/>
      </rPr>
      <t>－</t>
    </r>
    <r>
      <rPr>
        <sz val="10"/>
        <rFont val="Arial"/>
        <family val="2"/>
      </rPr>
      <t>10</t>
    </r>
    <r>
      <rPr>
        <sz val="10"/>
        <rFont val="ＭＳ ゴシック"/>
        <family val="3"/>
        <charset val="128"/>
      </rPr>
      <t>が診断分類であるのに対し、</t>
    </r>
    <r>
      <rPr>
        <sz val="10"/>
        <rFont val="Arial"/>
        <family val="2"/>
      </rPr>
      <t>ICF</t>
    </r>
    <r>
      <rPr>
        <sz val="10"/>
        <rFont val="ＭＳ ゴシック"/>
        <family val="3"/>
        <charset val="128"/>
      </rPr>
      <t>は生活の機能分類である。</t>
    </r>
  </si>
  <si>
    <r>
      <t>ICF</t>
    </r>
    <r>
      <rPr>
        <sz val="10"/>
        <rFont val="ＭＳ ゴシック"/>
        <family val="3"/>
        <charset val="128"/>
      </rPr>
      <t>の特徴は、ポジティブな側面の強調、相互作用の重視、相対性への重視である</t>
    </r>
  </si>
  <si>
    <r>
      <t>ICF</t>
    </r>
    <r>
      <rPr>
        <sz val="10"/>
        <rFont val="ＭＳ ゴシック"/>
        <family val="3"/>
        <charset val="128"/>
      </rPr>
      <t>では、対象者の環境因子や個人因子を背景因子として包括的に考慮するため、同じ疾病・健康状態であっても個人の生活するコミュニティの状況によって社会参加の程度が変わるという相対性を強調している。</t>
    </r>
  </si>
  <si>
    <r>
      <t>ICF</t>
    </r>
    <r>
      <rPr>
        <sz val="10"/>
        <rFont val="ＭＳ ゴシック"/>
        <family val="3"/>
        <charset val="128"/>
      </rPr>
      <t>とは、診断の分類である。</t>
    </r>
  </si>
  <si>
    <r>
      <rPr>
        <sz val="10"/>
        <rFont val="ＭＳ ゴシック"/>
        <family val="3"/>
        <charset val="128"/>
      </rPr>
      <t>国際生活機能分類（</t>
    </r>
    <r>
      <rPr>
        <sz val="10"/>
        <rFont val="Arial"/>
        <family val="2"/>
      </rPr>
      <t>ICF</t>
    </r>
    <r>
      <rPr>
        <sz val="10"/>
        <rFont val="ＭＳ ゴシック"/>
        <family val="3"/>
        <charset val="128"/>
      </rPr>
      <t>）に関する次の記述のうち、適切でないものを</t>
    </r>
    <r>
      <rPr>
        <sz val="10"/>
        <rFont val="Arial"/>
        <family val="2"/>
      </rPr>
      <t>1</t>
    </r>
    <r>
      <rPr>
        <sz val="10"/>
        <rFont val="ＭＳ ゴシック"/>
        <family val="3"/>
        <charset val="128"/>
      </rPr>
      <t>つ選びなさい。</t>
    </r>
  </si>
  <si>
    <r>
      <rPr>
        <sz val="10"/>
        <rFont val="ＭＳ ゴシック"/>
        <family val="3"/>
        <charset val="128"/>
      </rPr>
      <t>障害のある人とそれをとりまく環境や社会との相互作用によって、障害を捉えようとするモデルである。</t>
    </r>
  </si>
  <si>
    <r>
      <rPr>
        <sz val="10"/>
        <rFont val="ＭＳ ゴシック"/>
        <family val="3"/>
        <charset val="128"/>
      </rPr>
      <t>国際障害分類（</t>
    </r>
    <r>
      <rPr>
        <sz val="10"/>
        <rFont val="Arial"/>
        <family val="2"/>
      </rPr>
      <t>ICIDH</t>
    </r>
    <r>
      <rPr>
        <sz val="10"/>
        <rFont val="ＭＳ ゴシック"/>
        <family val="3"/>
        <charset val="128"/>
      </rPr>
      <t>）の改訂版として世界保健機関（</t>
    </r>
    <r>
      <rPr>
        <sz val="10"/>
        <rFont val="Arial"/>
        <family val="2"/>
      </rPr>
      <t>WHO</t>
    </r>
    <r>
      <rPr>
        <sz val="10"/>
        <rFont val="ＭＳ ゴシック"/>
        <family val="3"/>
        <charset val="128"/>
      </rPr>
      <t>）により採用され、国際的に用いられている。</t>
    </r>
  </si>
  <si>
    <r>
      <rPr>
        <sz val="10"/>
        <rFont val="ＭＳ ゴシック"/>
        <family val="3"/>
        <charset val="128"/>
      </rPr>
      <t>個人の生活機能を「心身機能・身体構造」「活動」「参加」の</t>
    </r>
    <r>
      <rPr>
        <sz val="10"/>
        <rFont val="Arial"/>
        <family val="2"/>
      </rPr>
      <t>3</t>
    </r>
    <r>
      <rPr>
        <sz val="10"/>
        <rFont val="ＭＳ ゴシック"/>
        <family val="3"/>
        <charset val="128"/>
      </rPr>
      <t>次元で捉えようとするモデルである。</t>
    </r>
  </si>
  <si>
    <r>
      <t>ICF</t>
    </r>
    <r>
      <rPr>
        <sz val="10"/>
        <rFont val="ＭＳ ゴシック"/>
        <family val="3"/>
        <charset val="128"/>
      </rPr>
      <t>は、種々の疾患や障害を病因論的な枠組みで分類したものである。</t>
    </r>
  </si>
  <si>
    <r>
      <rPr>
        <sz val="10"/>
        <rFont val="ＭＳ ゴシック"/>
        <family val="3"/>
        <charset val="128"/>
      </rPr>
      <t>障害の背景因子として、個人因子と環境因子の双方が、促進的にも阻害的にも働く。</t>
    </r>
  </si>
  <si>
    <r>
      <rPr>
        <sz val="10"/>
        <rFont val="ＭＳ ゴシック"/>
        <family val="3"/>
        <charset val="128"/>
      </rPr>
      <t>障害の概要に関する次の記述のうち、適切なものを</t>
    </r>
    <r>
      <rPr>
        <sz val="10"/>
        <rFont val="Arial"/>
        <family val="2"/>
      </rPr>
      <t>1</t>
    </r>
    <r>
      <rPr>
        <sz val="10"/>
        <rFont val="ＭＳ ゴシック"/>
        <family val="3"/>
        <charset val="128"/>
      </rPr>
      <t>つ選びなさい。</t>
    </r>
  </si>
  <si>
    <r>
      <rPr>
        <sz val="10"/>
        <rFont val="ＭＳ ゴシック"/>
        <family val="3"/>
        <charset val="128"/>
      </rPr>
      <t>頭部外傷を原因とする認知機能の低下は、高次脳機能障害として扱われる。</t>
    </r>
  </si>
  <si>
    <r>
      <rPr>
        <sz val="10"/>
        <rFont val="ＭＳ ゴシック"/>
        <family val="3"/>
        <charset val="128"/>
      </rPr>
      <t>そしゃくや嚥下機能の障害は、身体障害者福祉法にいう内部障害に該当する。</t>
    </r>
  </si>
  <si>
    <r>
      <rPr>
        <sz val="10"/>
        <rFont val="ＭＳ ゴシック"/>
        <family val="3"/>
        <charset val="128"/>
      </rPr>
      <t>失行は、失語とは異なり、リハビリテーションの対象とならない。</t>
    </r>
  </si>
  <si>
    <r>
      <rPr>
        <sz val="10"/>
        <rFont val="ＭＳ ゴシック"/>
        <family val="3"/>
        <charset val="128"/>
      </rPr>
      <t>平衡機能障害における起立や歩行の障害は、下肢の筋力低下が原因で生じる。</t>
    </r>
  </si>
  <si>
    <r>
      <rPr>
        <sz val="10"/>
        <rFont val="ＭＳ ゴシック"/>
        <family val="3"/>
        <charset val="128"/>
      </rPr>
      <t>周産期の障害によって、知的障害をきたすことはない。</t>
    </r>
  </si>
  <si>
    <r>
      <t>DALY</t>
    </r>
    <r>
      <rPr>
        <sz val="10"/>
        <rFont val="ＭＳ ゴシック"/>
        <family val="3"/>
        <charset val="128"/>
      </rPr>
      <t>（障害調整生命年）に関する次の記述のうち、正しいものを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</si>
  <si>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平均寿命と健康寿命（日常生活に制限のない期間の平均）から求める</t>
    </r>
  </si>
  <si>
    <r>
      <rPr>
        <sz val="10"/>
        <rFont val="ＭＳ ゴシック"/>
        <family val="3"/>
        <charset val="128"/>
      </rPr>
      <t>疾患の有病率とジニ係数から求める</t>
    </r>
  </si>
  <si>
    <r>
      <rPr>
        <sz val="10"/>
        <rFont val="ＭＳ ゴシック"/>
        <family val="3"/>
        <charset val="128"/>
      </rPr>
      <t>患者と家族の疾患による経済的損失を合計して求める</t>
    </r>
  </si>
  <si>
    <r>
      <rPr>
        <sz val="10"/>
        <rFont val="ＭＳ ゴシック"/>
        <family val="3"/>
        <charset val="128"/>
      </rPr>
      <t>有病率と集団の調査対象者全員の数の積から求める</t>
    </r>
  </si>
  <si>
    <r>
      <rPr>
        <sz val="10"/>
        <rFont val="ＭＳ ゴシック"/>
        <family val="3"/>
        <charset val="128"/>
      </rPr>
      <t>疾患による損失生存年数と障害生存年数を合計して求める</t>
    </r>
  </si>
  <si>
    <r>
      <rPr>
        <sz val="10"/>
        <rFont val="ＭＳ ゴシック"/>
        <family val="3"/>
        <charset val="128"/>
      </rPr>
      <t>疾病や障害に関する次の記述のうち、正しいものを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</si>
  <si>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「症候」には疼痛、失神、めまいなど局所性のものと、発熱、けいれんなどの全身性のものとがある。</t>
    </r>
  </si>
  <si>
    <r>
      <rPr>
        <sz val="10"/>
        <rFont val="ＭＳ ゴシック"/>
        <family val="3"/>
        <charset val="128"/>
      </rPr>
      <t>日本人のがんの生涯罹患率は、男性で</t>
    </r>
    <r>
      <rPr>
        <sz val="10"/>
        <rFont val="Arial"/>
        <family val="2"/>
      </rPr>
      <t>47</t>
    </r>
    <r>
      <rPr>
        <sz val="10"/>
        <rFont val="ＭＳ ゴシック"/>
        <family val="3"/>
        <charset val="128"/>
      </rPr>
      <t>％、女性で</t>
    </r>
    <r>
      <rPr>
        <sz val="10"/>
        <rFont val="Arial"/>
        <family val="2"/>
      </rPr>
      <t>63</t>
    </r>
    <r>
      <rPr>
        <sz val="10"/>
        <rFont val="ＭＳ ゴシック"/>
        <family val="3"/>
        <charset val="128"/>
      </rPr>
      <t>％であり、二人に一人は一生のうち一度はがんになる。</t>
    </r>
  </si>
  <si>
    <r>
      <rPr>
        <sz val="10"/>
        <rFont val="ＭＳ ゴシック"/>
        <family val="3"/>
        <charset val="128"/>
      </rPr>
      <t xml:space="preserve">ロコモティブ・シンドロームとは主に呼吸器系の障害による機能低下の状態をあらわす。
</t>
    </r>
  </si>
  <si>
    <r>
      <rPr>
        <sz val="10"/>
        <rFont val="ＭＳ ゴシック"/>
        <family val="3"/>
        <charset val="128"/>
      </rPr>
      <t>結核は世界人口の約</t>
    </r>
    <r>
      <rPr>
        <sz val="10"/>
        <rFont val="Arial"/>
        <family val="2"/>
      </rPr>
      <t>3</t>
    </r>
    <r>
      <rPr>
        <sz val="10"/>
        <rFont val="ＭＳ ゴシック"/>
        <family val="3"/>
        <charset val="128"/>
      </rPr>
      <t>分の</t>
    </r>
    <r>
      <rPr>
        <sz val="10"/>
        <rFont val="Arial"/>
        <family val="2"/>
      </rPr>
      <t>1</t>
    </r>
    <r>
      <rPr>
        <sz val="10"/>
        <rFont val="ＭＳ ゴシック"/>
        <family val="3"/>
        <charset val="128"/>
      </rPr>
      <t>が罹患し毎年</t>
    </r>
    <r>
      <rPr>
        <sz val="10"/>
        <rFont val="Arial"/>
        <family val="2"/>
      </rPr>
      <t>300</t>
    </r>
    <r>
      <rPr>
        <sz val="10"/>
        <rFont val="ＭＳ ゴシック"/>
        <family val="3"/>
        <charset val="128"/>
      </rPr>
      <t>万人が死亡する感染症であるが、日本では</t>
    </r>
    <r>
      <rPr>
        <sz val="10"/>
        <rFont val="Arial"/>
        <family val="2"/>
      </rPr>
      <t>1951</t>
    </r>
    <r>
      <rPr>
        <sz val="10"/>
        <rFont val="ＭＳ ゴシック"/>
        <family val="3"/>
        <charset val="128"/>
      </rPr>
      <t>年に結核予防法が制定され予防・治療が発展し、近年では集団感染事例はみられなくなった。</t>
    </r>
  </si>
  <si>
    <r>
      <t>TORCH</t>
    </r>
    <r>
      <rPr>
        <sz val="10"/>
        <rFont val="ＭＳ ゴシック"/>
        <family val="3"/>
        <charset val="128"/>
      </rPr>
      <t>症候群とは、染色体異常による先天性疾患の</t>
    </r>
    <r>
      <rPr>
        <sz val="10"/>
        <rFont val="Arial"/>
        <family val="2"/>
      </rPr>
      <t>1</t>
    </r>
    <r>
      <rPr>
        <sz val="10"/>
        <rFont val="ＭＳ ゴシック"/>
        <family val="3"/>
        <charset val="128"/>
      </rPr>
      <t>つである。</t>
    </r>
  </si>
  <si>
    <r>
      <rPr>
        <sz val="10"/>
        <rFont val="ＭＳ ゴシック"/>
        <family val="3"/>
        <charset val="128"/>
      </rPr>
      <t>クイズ</t>
    </r>
    <r>
      <rPr>
        <sz val="10"/>
        <rFont val="Arial"/>
        <family val="2"/>
      </rPr>
      <t>No</t>
    </r>
    <phoneticPr fontId="4"/>
  </si>
  <si>
    <r>
      <t>8.</t>
    </r>
    <r>
      <rPr>
        <b/>
        <sz val="10"/>
        <rFont val="ＭＳ ゴシック"/>
        <family val="3"/>
        <charset val="128"/>
      </rPr>
      <t>精神医学を含む医学（がん、難病などの心理に関する支援が必要な主な疾病）【</t>
    </r>
    <r>
      <rPr>
        <b/>
        <sz val="10"/>
        <rFont val="Arial"/>
        <family val="2"/>
      </rPr>
      <t>No.75~84</t>
    </r>
    <r>
      <rPr>
        <b/>
        <sz val="10"/>
        <rFont val="ＭＳ ゴシック"/>
        <family val="3"/>
        <charset val="128"/>
      </rPr>
      <t>】</t>
    </r>
    <phoneticPr fontId="4"/>
  </si>
  <si>
    <r>
      <rPr>
        <sz val="10"/>
        <rFont val="ＭＳ ゴシック"/>
        <family val="3"/>
        <charset val="128"/>
      </rPr>
      <t>疾病・医療における心理支援として、適切でないものを一つ選びなさい。</t>
    </r>
  </si>
  <si>
    <r>
      <rPr>
        <sz val="10"/>
        <rFont val="ＭＳ ゴシック"/>
        <family val="3"/>
        <charset val="128"/>
      </rPr>
      <t>がん医療における「心」を専門とする活動をサイコオントロジー（精神腫瘍学）といい、疾病や治療に対する適切な情報提供、孤立を防ぐ情緒的支援、治療継続の支障となる不眠、不安、抑うつに対し精神医療を含む医学的支援を臨床実践としている。</t>
    </r>
  </si>
  <si>
    <r>
      <t>WHO</t>
    </r>
    <r>
      <rPr>
        <sz val="10"/>
        <rFont val="ＭＳ ゴシック"/>
        <family val="3"/>
        <charset val="128"/>
      </rPr>
      <t>は、緩和ケアとは生命を脅かす疾患による問題に直面している患者とその家族に対して、疾患の早期より痛み、身体的問題、心理社会的問題、スピリチュアルな問題に関して、きちんとした評価をおこない、それが障害とならないように予防、対処することで人生の質（</t>
    </r>
    <r>
      <rPr>
        <sz val="10"/>
        <rFont val="Arial"/>
        <family val="2"/>
      </rPr>
      <t>QOL</t>
    </r>
    <r>
      <rPr>
        <sz val="10"/>
        <rFont val="ＭＳ ゴシック"/>
        <family val="3"/>
        <charset val="128"/>
      </rPr>
      <t>）を改善するアプローチであると定義している。</t>
    </r>
  </si>
  <si>
    <r>
      <rPr>
        <sz val="10"/>
        <rFont val="ＭＳ ゴシック"/>
        <family val="3"/>
        <charset val="128"/>
      </rPr>
      <t>死期が近いときの医療についての希望をあらかじめ書面に記しておくものをリビングウィルや事前指示書という。</t>
    </r>
  </si>
  <si>
    <r>
      <rPr>
        <sz val="10"/>
        <rFont val="ＭＳ ゴシック"/>
        <family val="3"/>
        <charset val="128"/>
      </rPr>
      <t>家族などよく本人を知るものからの本人の推定的意思があっても、本人による書面や口頭での意思表示がなければ延命治療を中止することはできない。</t>
    </r>
  </si>
  <si>
    <r>
      <rPr>
        <sz val="10"/>
        <rFont val="ＭＳ ゴシック"/>
        <family val="3"/>
        <charset val="128"/>
      </rPr>
      <t>可能な限り住み慣れた地域で、自分らしい暮らしを人生の最期まで続けられるように、医療のみならず住まい・医療・介護・予防・生活支援を一体的に提供することを地域包括ケアという。</t>
    </r>
  </si>
  <si>
    <r>
      <rPr>
        <sz val="10"/>
        <rFont val="ＭＳ ゴシック"/>
        <family val="3"/>
        <charset val="128"/>
      </rPr>
      <t>次の、サイコオンコロジーについて書かれた文章のうち、誤っているものを</t>
    </r>
    <r>
      <rPr>
        <sz val="10"/>
        <rFont val="Arial"/>
        <family val="2"/>
      </rPr>
      <t>1</t>
    </r>
    <r>
      <rPr>
        <sz val="10"/>
        <rFont val="ＭＳ ゴシック"/>
        <family val="3"/>
        <charset val="128"/>
      </rPr>
      <t>つ選びなさい。</t>
    </r>
  </si>
  <si>
    <r>
      <rPr>
        <sz val="10"/>
        <rFont val="ＭＳ ゴシック"/>
        <family val="3"/>
        <charset val="128"/>
      </rPr>
      <t>日本人の死亡原因</t>
    </r>
    <r>
      <rPr>
        <sz val="10"/>
        <rFont val="Arial"/>
        <family val="2"/>
      </rPr>
      <t>1</t>
    </r>
    <r>
      <rPr>
        <sz val="10"/>
        <rFont val="ＭＳ ゴシック"/>
        <family val="3"/>
        <charset val="128"/>
      </rPr>
      <t>位を男女ともに占めるのががんであり、年間約</t>
    </r>
    <r>
      <rPr>
        <sz val="10"/>
        <rFont val="Arial"/>
        <family val="2"/>
      </rPr>
      <t>85</t>
    </r>
    <r>
      <rPr>
        <sz val="10"/>
        <rFont val="ＭＳ ゴシック"/>
        <family val="3"/>
        <charset val="128"/>
      </rPr>
      <t>万人が新たにがんと診断され、年間約</t>
    </r>
    <r>
      <rPr>
        <sz val="10"/>
        <rFont val="Arial"/>
        <family val="2"/>
      </rPr>
      <t>36</t>
    </r>
    <r>
      <rPr>
        <sz val="10"/>
        <rFont val="ＭＳ ゴシック"/>
        <family val="3"/>
        <charset val="128"/>
      </rPr>
      <t>万人ががんで亡くなる。がんが死をイメージさせることから、不安やうつ、適応障害といった心理的問題が起きやすい。</t>
    </r>
  </si>
  <si>
    <r>
      <rPr>
        <sz val="10"/>
        <rFont val="ＭＳ ゴシック"/>
        <family val="3"/>
        <charset val="128"/>
      </rPr>
      <t>サイコオンコロジーは、心の研究を行う心理学（サイコロジー）と、がんの研究を行う腫瘍学（オンコロジー）を組み合わせた造語で、心理腫瘍学と訳され、</t>
    </r>
    <r>
      <rPr>
        <sz val="10"/>
        <rFont val="Arial"/>
        <family val="2"/>
      </rPr>
      <t>1980</t>
    </r>
    <r>
      <rPr>
        <sz val="10"/>
        <rFont val="ＭＳ ゴシック"/>
        <family val="3"/>
        <charset val="128"/>
      </rPr>
      <t>年代に確立した。</t>
    </r>
  </si>
  <si>
    <r>
      <rPr>
        <sz val="10"/>
        <rFont val="ＭＳ ゴシック"/>
        <family val="3"/>
        <charset val="128"/>
      </rPr>
      <t>サイコオンコロジーは、疾病や治療に関する適切な情報提供、孤立を防ぐ情緒的支援、治療継続の支障となる不眠・不安・抑うつに対し精神医療を含む医学的支援を臨行う。</t>
    </r>
  </si>
  <si>
    <r>
      <rPr>
        <sz val="10"/>
        <rFont val="ＭＳ ゴシック"/>
        <family val="3"/>
        <charset val="128"/>
      </rPr>
      <t>サイコオンコロジーの目的には、がんが、がん患者や家族、スタッフの精神面に与える影響についての検討や、精神的・心理的因子ががんに与える影響についての検討を行うことにより、心の状態が、患者のＱＯＬの向上や生存期間の延長、がん予防へ寄与できないかを探るといった臨床的側面がある。</t>
    </r>
  </si>
  <si>
    <r>
      <rPr>
        <sz val="10"/>
        <rFont val="ＭＳ ゴシック"/>
        <family val="3"/>
        <charset val="128"/>
      </rPr>
      <t>サイコオンコロジーは、緩和ケアにおける精神的な面をさすだけではなく、がんサバイバーへの精神的ケアも対象とする。</t>
    </r>
  </si>
  <si>
    <r>
      <rPr>
        <sz val="10"/>
        <rFont val="ＭＳ ゴシック"/>
        <family val="3"/>
        <charset val="128"/>
      </rPr>
      <t>緩和ケアについて正しいものはどれか。一つ選びなさい。</t>
    </r>
  </si>
  <si>
    <r>
      <rPr>
        <sz val="10"/>
        <rFont val="ＭＳ ゴシック"/>
        <family val="3"/>
        <charset val="128"/>
      </rPr>
      <t>、緩和ケアはガン以外の疾患には適用されない。</t>
    </r>
  </si>
  <si>
    <r>
      <rPr>
        <sz val="10"/>
        <rFont val="ＭＳ ゴシック"/>
        <family val="3"/>
        <charset val="128"/>
      </rPr>
      <t>、緩和ケアは終末期のみに行われる。</t>
    </r>
  </si>
  <si>
    <r>
      <rPr>
        <sz val="10"/>
        <rFont val="ＭＳ ゴシック"/>
        <family val="3"/>
        <charset val="128"/>
      </rPr>
      <t>、緩和ケアは、薬物療法や放射線治療などの他の治療とは併用されない。</t>
    </r>
  </si>
  <si>
    <r>
      <rPr>
        <sz val="10"/>
        <rFont val="ＭＳ ゴシック"/>
        <family val="3"/>
        <charset val="128"/>
      </rPr>
      <t>緩和ケアは、緩和ケアチームでのみ行われるものではない。</t>
    </r>
  </si>
  <si>
    <r>
      <rPr>
        <sz val="10"/>
        <rFont val="ＭＳ ゴシック"/>
        <family val="3"/>
        <charset val="128"/>
      </rPr>
      <t>緩和ケアの対象は、患者本人のみである。</t>
    </r>
  </si>
  <si>
    <r>
      <rPr>
        <sz val="10"/>
        <rFont val="ＭＳ ゴシック"/>
        <family val="3"/>
        <charset val="128"/>
      </rPr>
      <t>人生の最終段階における心理支援について正しいものはどれか。</t>
    </r>
    <r>
      <rPr>
        <sz val="10"/>
        <rFont val="Arial"/>
        <family val="2"/>
      </rPr>
      <t>1</t>
    </r>
    <r>
      <rPr>
        <sz val="10"/>
        <rFont val="ＭＳ ゴシック"/>
        <family val="3"/>
        <charset val="128"/>
      </rPr>
      <t>つ選びなさい。</t>
    </r>
  </si>
  <si>
    <r>
      <rPr>
        <sz val="10"/>
        <rFont val="ＭＳ ゴシック"/>
        <family val="3"/>
        <charset val="128"/>
      </rPr>
      <t>終末期医療と緩和ケアは、全く同じものである。</t>
    </r>
  </si>
  <si>
    <r>
      <rPr>
        <sz val="10"/>
        <rFont val="ＭＳ ゴシック"/>
        <family val="3"/>
        <charset val="128"/>
      </rPr>
      <t>キューブラロスの死の受容のプロセスは、第一段階：否認→第二段階：怒り→第三段階：抑うつ→第</t>
    </r>
    <r>
      <rPr>
        <sz val="10"/>
        <rFont val="Arial"/>
        <family val="2"/>
      </rPr>
      <t>4</t>
    </r>
    <r>
      <rPr>
        <sz val="10"/>
        <rFont val="ＭＳ ゴシック"/>
        <family val="3"/>
        <charset val="128"/>
      </rPr>
      <t>段階：受容の</t>
    </r>
    <r>
      <rPr>
        <sz val="10"/>
        <rFont val="Arial"/>
        <family val="2"/>
      </rPr>
      <t>4</t>
    </r>
    <r>
      <rPr>
        <sz val="10"/>
        <rFont val="ＭＳ ゴシック"/>
        <family val="3"/>
        <charset val="128"/>
      </rPr>
      <t>段階である。</t>
    </r>
  </si>
  <si>
    <r>
      <rPr>
        <sz val="10"/>
        <rFont val="ＭＳ ゴシック"/>
        <family val="3"/>
        <charset val="128"/>
      </rPr>
      <t>リビングウィルの確認は、家族など本人を知るものからの本人の推定意思でも良い。</t>
    </r>
  </si>
  <si>
    <r>
      <rPr>
        <sz val="10"/>
        <rFont val="ＭＳ ゴシック"/>
        <family val="3"/>
        <charset val="128"/>
      </rPr>
      <t>リビングウィルや事前指定書は、一度書面に記したものを撤回や変更することはできない。</t>
    </r>
  </si>
  <si>
    <r>
      <rPr>
        <sz val="10"/>
        <rFont val="ＭＳ ゴシック"/>
        <family val="3"/>
        <charset val="128"/>
      </rPr>
      <t>遷延性悲嘆障害についての診断基準はない。</t>
    </r>
  </si>
  <si>
    <r>
      <rPr>
        <sz val="10"/>
        <rFont val="ＭＳ ゴシック"/>
        <family val="3"/>
        <charset val="128"/>
      </rPr>
      <t>緩和ケアの目的に関して、正しいものを一つ選びなさい。</t>
    </r>
  </si>
  <si>
    <r>
      <rPr>
        <sz val="10"/>
        <rFont val="ＭＳ ゴシック"/>
        <family val="3"/>
        <charset val="128"/>
      </rPr>
      <t>緩和ケアは本人の身体的な痛みを取り除くことを目的としている。</t>
    </r>
  </si>
  <si>
    <r>
      <rPr>
        <sz val="10"/>
        <rFont val="ＭＳ ゴシック"/>
        <family val="3"/>
        <charset val="128"/>
      </rPr>
      <t>緩和ケアは本人を支える家族を対象とし、支えることを目的としている。</t>
    </r>
  </si>
  <si>
    <r>
      <rPr>
        <sz val="10"/>
        <rFont val="ＭＳ ゴシック"/>
        <family val="3"/>
        <charset val="128"/>
      </rPr>
      <t>緩和ケアは本人や家族が「自分らしく」過ごせるように支えることを目的としている。</t>
    </r>
  </si>
  <si>
    <r>
      <rPr>
        <sz val="10"/>
        <rFont val="ＭＳ ゴシック"/>
        <family val="3"/>
        <charset val="128"/>
      </rPr>
      <t>緩和ケアは本人や家族の心のカウンセリングのみを目的としている。</t>
    </r>
  </si>
  <si>
    <r>
      <rPr>
        <sz val="10"/>
        <rFont val="ＭＳ ゴシック"/>
        <family val="3"/>
        <charset val="128"/>
      </rPr>
      <t>緩和ケアは本人の意志を尊重し、死を早めたり遅らせたりすることを目的としている。</t>
    </r>
  </si>
  <si>
    <r>
      <rPr>
        <sz val="10"/>
        <rFont val="ＭＳ ゴシック"/>
        <family val="3"/>
        <charset val="128"/>
      </rPr>
      <t>がんや難病患者との死別後の悲嘆について、正しいものを選べ。</t>
    </r>
  </si>
  <si>
    <r>
      <rPr>
        <sz val="10"/>
        <rFont val="ＭＳ ゴシック"/>
        <family val="3"/>
        <charset val="128"/>
      </rPr>
      <t>誰もが似たような悲嘆プロセスをたどる。</t>
    </r>
  </si>
  <si>
    <r>
      <rPr>
        <sz val="10"/>
        <rFont val="ＭＳ ゴシック"/>
        <family val="3"/>
        <charset val="128"/>
      </rPr>
      <t>一部の悲嘆は</t>
    </r>
    <r>
      <rPr>
        <sz val="10"/>
        <rFont val="Arial"/>
        <family val="2"/>
      </rPr>
      <t>6</t>
    </r>
    <r>
      <rPr>
        <sz val="10"/>
        <rFont val="ＭＳ ゴシック"/>
        <family val="3"/>
        <charset val="128"/>
      </rPr>
      <t>か月以上続くなど複雑化し、日常生活に支障をきたす。</t>
    </r>
  </si>
  <si>
    <r>
      <rPr>
        <sz val="10"/>
        <rFont val="ＭＳ ゴシック"/>
        <family val="3"/>
        <charset val="128"/>
      </rPr>
      <t>人生の最終段階から家族は死別を感じ続けており、これを悲嘆の準備という。</t>
    </r>
  </si>
  <si>
    <r>
      <rPr>
        <sz val="10"/>
        <rFont val="ＭＳ ゴシック"/>
        <family val="3"/>
        <charset val="128"/>
      </rPr>
      <t>複雑化した悲嘆のことを重度悲嘆という。</t>
    </r>
  </si>
  <si>
    <r>
      <rPr>
        <sz val="10"/>
        <rFont val="ＭＳ ゴシック"/>
        <family val="3"/>
        <charset val="128"/>
      </rPr>
      <t>正常の悲嘆に対する心理ケアをグリーフケアといい、複雑化した悲嘆に対する心理ケアとは異なる。</t>
    </r>
  </si>
  <si>
    <r>
      <rPr>
        <sz val="10"/>
        <rFont val="ＭＳ ゴシック"/>
        <family val="3"/>
        <charset val="128"/>
      </rPr>
      <t>がんや難病を持つ小児に対する心理支援について、誤っているものを選べ。</t>
    </r>
  </si>
  <si>
    <r>
      <rPr>
        <sz val="10"/>
        <rFont val="ＭＳ ゴシック"/>
        <family val="3"/>
        <charset val="128"/>
      </rPr>
      <t>小児医療の発展により、長期生存が可能になっている。</t>
    </r>
  </si>
  <si>
    <r>
      <rPr>
        <sz val="10"/>
        <rFont val="ＭＳ ゴシック"/>
        <family val="3"/>
        <charset val="128"/>
      </rPr>
      <t>日本ではおよそ</t>
    </r>
    <r>
      <rPr>
        <sz val="10"/>
        <rFont val="Arial"/>
        <family val="2"/>
      </rPr>
      <t>700</t>
    </r>
    <r>
      <rPr>
        <sz val="10"/>
        <rFont val="ＭＳ ゴシック"/>
        <family val="3"/>
        <charset val="128"/>
      </rPr>
      <t>の疾病が小児慢性特定疾患として認定されている。</t>
    </r>
  </si>
  <si>
    <r>
      <rPr>
        <sz val="10"/>
        <rFont val="ＭＳ ゴシック"/>
        <family val="3"/>
        <charset val="128"/>
      </rPr>
      <t>小児においては治療に伴う苦痛の緩和だけでなく、学校・社会適応の促進などの配慮も必要である。</t>
    </r>
  </si>
  <si>
    <r>
      <rPr>
        <sz val="10"/>
        <rFont val="ＭＳ ゴシック"/>
        <family val="3"/>
        <charset val="128"/>
      </rPr>
      <t>小児の急性疾患が増加・多様化している。</t>
    </r>
  </si>
  <si>
    <r>
      <rPr>
        <sz val="10"/>
        <rFont val="ＭＳ ゴシック"/>
        <family val="3"/>
        <charset val="128"/>
      </rPr>
      <t>患者本人だけでなく、その家族も支援の対象である。</t>
    </r>
  </si>
  <si>
    <r>
      <rPr>
        <sz val="10"/>
        <rFont val="ＭＳ ゴシック"/>
        <family val="3"/>
        <charset val="128"/>
      </rPr>
      <t>先天性疾患・がん・難病を持つ小児に対する支援について正しいものはどれか。一つ選びなさい。</t>
    </r>
  </si>
  <si>
    <r>
      <rPr>
        <sz val="10"/>
        <rFont val="ＭＳ ゴシック"/>
        <family val="3"/>
        <charset val="128"/>
      </rPr>
      <t>先天性疾患・がん・難病を持つ子どもを持つ親が、子育てに悩んでいるとき、心理職は訴えをとにかく傾聴し、その後叱咤激励すれば良い。</t>
    </r>
  </si>
  <si>
    <r>
      <rPr>
        <sz val="10"/>
        <rFont val="ＭＳ ゴシック"/>
        <family val="3"/>
        <charset val="128"/>
      </rPr>
      <t>先天性疾患・がん・難病を持つ小児に対する支援では、年齢や発達状況に応じて、保育園や学校、その他の関係機関との連携が重要である。</t>
    </r>
  </si>
  <si>
    <r>
      <rPr>
        <sz val="10"/>
        <rFont val="ＭＳ ゴシック"/>
        <family val="3"/>
        <charset val="128"/>
      </rPr>
      <t>小児慢性特定疾患は、</t>
    </r>
    <r>
      <rPr>
        <sz val="10"/>
        <rFont val="Arial"/>
        <family val="2"/>
      </rPr>
      <t>14</t>
    </r>
    <r>
      <rPr>
        <sz val="10"/>
        <rFont val="ＭＳ ゴシック"/>
        <family val="3"/>
        <charset val="128"/>
      </rPr>
      <t>疾患群</t>
    </r>
    <r>
      <rPr>
        <sz val="10"/>
        <rFont val="Arial"/>
        <family val="2"/>
      </rPr>
      <t>300</t>
    </r>
    <r>
      <rPr>
        <sz val="10"/>
        <rFont val="ＭＳ ゴシック"/>
        <family val="3"/>
        <charset val="128"/>
      </rPr>
      <t>疾病が認定されている。</t>
    </r>
  </si>
  <si>
    <r>
      <rPr>
        <sz val="10"/>
        <rFont val="ＭＳ ゴシック"/>
        <family val="3"/>
        <charset val="128"/>
      </rPr>
      <t>先天性疾患・がん・難病を持つ小児に対する支援において、兄弟児の支援は親の仕事なので、心理職は関与する必用はない。</t>
    </r>
  </si>
  <si>
    <r>
      <rPr>
        <sz val="10"/>
        <rFont val="ＭＳ ゴシック"/>
        <family val="3"/>
        <charset val="128"/>
      </rPr>
      <t>小児医療の発展により、慢性疾患は減少している。</t>
    </r>
  </si>
  <si>
    <r>
      <rPr>
        <sz val="10"/>
        <rFont val="ＭＳ ゴシック"/>
        <family val="3"/>
        <charset val="128"/>
      </rPr>
      <t>がん患者の支援に関する次の記述のうち、正しいものを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</si>
  <si>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ホスピスは、がんで親を亡くした子供に教育資金を貸与する仕組みである</t>
    </r>
  </si>
  <si>
    <r>
      <rPr>
        <sz val="10"/>
        <rFont val="ＭＳ ゴシック"/>
        <family val="3"/>
        <charset val="128"/>
      </rPr>
      <t>緩和ケアは、がんと診断された段階から必要とされている</t>
    </r>
  </si>
  <si>
    <r>
      <rPr>
        <sz val="10"/>
        <rFont val="ＭＳ ゴシック"/>
        <family val="3"/>
        <charset val="128"/>
      </rPr>
      <t>がんによる全人的苦痛は、身体的苦痛と精神的苦痛の</t>
    </r>
    <r>
      <rPr>
        <sz val="10"/>
        <rFont val="Arial"/>
        <family val="2"/>
      </rPr>
      <t>2</t>
    </r>
    <r>
      <rPr>
        <sz val="10"/>
        <rFont val="ＭＳ ゴシック"/>
        <family val="3"/>
        <charset val="128"/>
      </rPr>
      <t>つで構成される</t>
    </r>
  </si>
  <si>
    <r>
      <t>QOL</t>
    </r>
    <r>
      <rPr>
        <sz val="10"/>
        <rFont val="ＭＳ ゴシック"/>
        <family val="3"/>
        <charset val="128"/>
      </rPr>
      <t>は、がん患者の生命予後を評価する指標である</t>
    </r>
  </si>
  <si>
    <r>
      <rPr>
        <sz val="10"/>
        <rFont val="ＭＳ ゴシック"/>
        <family val="3"/>
        <charset val="128"/>
      </rPr>
      <t>グリーフケアは、がん患者の</t>
    </r>
    <r>
      <rPr>
        <sz val="10"/>
        <rFont val="Arial"/>
        <family val="2"/>
      </rPr>
      <t>ADL</t>
    </r>
    <r>
      <rPr>
        <sz val="10"/>
        <rFont val="ＭＳ ゴシック"/>
        <family val="3"/>
        <charset val="128"/>
      </rPr>
      <t>向上を目的としている</t>
    </r>
  </si>
  <si>
    <r>
      <rPr>
        <sz val="10"/>
        <rFont val="ＭＳ ゴシック"/>
        <family val="3"/>
        <charset val="128"/>
      </rPr>
      <t>移植・再生医療における心理支援について、正しいものを選べ。</t>
    </r>
  </si>
  <si>
    <r>
      <rPr>
        <sz val="10"/>
        <rFont val="ＭＳ ゴシック"/>
        <family val="3"/>
        <charset val="128"/>
      </rPr>
      <t>臓器移植には脳死臓器移植と生体臓器移植の</t>
    </r>
    <r>
      <rPr>
        <sz val="10"/>
        <rFont val="Arial"/>
        <family val="2"/>
      </rPr>
      <t>2</t>
    </r>
    <r>
      <rPr>
        <sz val="10"/>
        <rFont val="ＭＳ ゴシック"/>
        <family val="3"/>
        <charset val="128"/>
      </rPr>
      <t>種類がある。</t>
    </r>
  </si>
  <si>
    <r>
      <rPr>
        <sz val="10"/>
        <rFont val="ＭＳ ゴシック"/>
        <family val="3"/>
        <charset val="128"/>
      </rPr>
      <t>脳死臓器移植提供には、本人が生前に同意の意思表示をしている必要があり、家族の同意だけでは認められない。</t>
    </r>
  </si>
  <si>
    <r>
      <rPr>
        <sz val="10"/>
        <rFont val="ＭＳ ゴシック"/>
        <family val="3"/>
        <charset val="128"/>
      </rPr>
      <t>移植を受けられるのは年間</t>
    </r>
    <r>
      <rPr>
        <sz val="10"/>
        <rFont val="Arial"/>
        <family val="2"/>
      </rPr>
      <t>100</t>
    </r>
    <r>
      <rPr>
        <sz val="10"/>
        <rFont val="ＭＳ ゴシック"/>
        <family val="3"/>
        <charset val="128"/>
      </rPr>
      <t>人程度である。</t>
    </r>
  </si>
  <si>
    <r>
      <t>2014</t>
    </r>
    <r>
      <rPr>
        <sz val="10"/>
        <rFont val="ＭＳ ゴシック"/>
        <family val="3"/>
        <charset val="128"/>
      </rPr>
      <t>年施行の再生医療等安全性確保法は</t>
    </r>
    <r>
      <rPr>
        <sz val="10"/>
        <rFont val="Arial"/>
        <family val="2"/>
      </rPr>
      <t>ES</t>
    </r>
    <r>
      <rPr>
        <sz val="10"/>
        <rFont val="ＭＳ ゴシック"/>
        <family val="3"/>
        <charset val="128"/>
      </rPr>
      <t>細胞や</t>
    </r>
    <r>
      <rPr>
        <sz val="10"/>
        <rFont val="Arial"/>
        <family val="2"/>
      </rPr>
      <t>iPS</t>
    </r>
    <r>
      <rPr>
        <sz val="10"/>
        <rFont val="ＭＳ ゴシック"/>
        <family val="3"/>
        <charset val="128"/>
      </rPr>
      <t>細胞等ヒトに未実施など高リスクのもののみの提供開始までの手続きが定められている。</t>
    </r>
  </si>
  <si>
    <r>
      <t>2010</t>
    </r>
    <r>
      <rPr>
        <sz val="10"/>
        <rFont val="ＭＳ ゴシック"/>
        <family val="3"/>
        <charset val="128"/>
      </rPr>
      <t>年の改正臓器移植法により、脳死臓器提供できる年齢が引き下げられた。</t>
    </r>
  </si>
  <si>
    <r>
      <rPr>
        <sz val="10"/>
        <rFont val="ＭＳ ゴシック"/>
        <family val="3"/>
        <charset val="128"/>
      </rPr>
      <t>移植・再生医療及び慢性疾患における心理支援について間違っているものはどれか。一つ選びなさい。</t>
    </r>
  </si>
  <si>
    <r>
      <rPr>
        <sz val="10"/>
        <rFont val="ＭＳ ゴシック"/>
        <family val="3"/>
        <charset val="128"/>
      </rPr>
      <t>糖尿病を持つ患者に、心理教育や食行動に関する認知行動療法的アプローチを行う。</t>
    </r>
  </si>
  <si>
    <r>
      <rPr>
        <sz val="10"/>
        <rFont val="ＭＳ ゴシック"/>
        <family val="3"/>
        <charset val="128"/>
      </rPr>
      <t>人工透析が必要な患者が、生活上の制限や通院に関し納得がいかず、治療に非協力的な場合に、治療に関するストレスや通院の負担による生活への影響について話を聞き、主治医とのコミュニケーションを促す。</t>
    </r>
  </si>
  <si>
    <r>
      <rPr>
        <sz val="10"/>
        <rFont val="ＭＳ ゴシック"/>
        <family val="3"/>
        <charset val="128"/>
      </rPr>
      <t>移植医療においては、レシピエントに対する心理的支援は行うが、ドナーやその家族に対する心理的支援は必要ない。</t>
    </r>
  </si>
  <si>
    <r>
      <rPr>
        <sz val="10"/>
        <rFont val="ＭＳ ゴシック"/>
        <family val="3"/>
        <charset val="128"/>
      </rPr>
      <t>慢性疾患を持つ患者の行動変容を目指すため、性格傾向を把握するためのアセスメントを行う。</t>
    </r>
  </si>
  <si>
    <r>
      <rPr>
        <sz val="10"/>
        <rFont val="ＭＳ ゴシック"/>
        <family val="3"/>
        <charset val="128"/>
      </rPr>
      <t>移植手術の説明後に、精神的に不安定になってしまった患者の話を聞き、必要があれば意思や看護師とのコミュニケーションを橋渡しする。</t>
    </r>
  </si>
  <si>
    <r>
      <rPr>
        <sz val="10"/>
        <rFont val="ＭＳ ゴシック"/>
        <family val="3"/>
        <charset val="128"/>
      </rPr>
      <t>透析における心理支援について、誤っているものを選べ。</t>
    </r>
  </si>
  <si>
    <r>
      <rPr>
        <sz val="10"/>
        <rFont val="ＭＳ ゴシック"/>
        <family val="3"/>
        <charset val="128"/>
      </rPr>
      <t>腎臓病が進行して腎臓機能低下がある状態を腎不全という。</t>
    </r>
  </si>
  <si>
    <r>
      <rPr>
        <sz val="10"/>
        <rFont val="ＭＳ ゴシック"/>
        <family val="3"/>
        <charset val="128"/>
      </rPr>
      <t>治療により機能回復の可能性がある急性腎不全と、ゆっくりと進行し回復が見込めない慢性腎不全がある。</t>
    </r>
  </si>
  <si>
    <r>
      <rPr>
        <sz val="10"/>
        <rFont val="ＭＳ ゴシック"/>
        <family val="3"/>
        <charset val="128"/>
      </rPr>
      <t>慢性腎不全のすべての患者が透析の適応となる。</t>
    </r>
  </si>
  <si>
    <r>
      <rPr>
        <sz val="10"/>
        <rFont val="ＭＳ ゴシック"/>
        <family val="3"/>
        <charset val="128"/>
      </rPr>
      <t>透析には腹膜透析や血液透析があり、腎臓移植以外の根治療法はない。</t>
    </r>
  </si>
  <si>
    <r>
      <rPr>
        <sz val="10"/>
        <rFont val="ＭＳ ゴシック"/>
        <family val="3"/>
        <charset val="128"/>
      </rPr>
      <t>早期の治療開始により慢性腎不全化の防止や遅延が可能である。</t>
    </r>
  </si>
  <si>
    <r>
      <rPr>
        <sz val="10"/>
        <rFont val="ＭＳ ゴシック"/>
        <family val="3"/>
        <charset val="128"/>
      </rPr>
      <t>がん・難病患者への地域包括支援や多職種共同について、正しいものを選べ。</t>
    </r>
  </si>
  <si>
    <r>
      <rPr>
        <sz val="10"/>
        <rFont val="ＭＳ ゴシック"/>
        <family val="3"/>
        <charset val="128"/>
      </rPr>
      <t>団塊の世代が</t>
    </r>
    <r>
      <rPr>
        <sz val="10"/>
        <rFont val="Arial"/>
        <family val="2"/>
      </rPr>
      <t>80</t>
    </r>
    <r>
      <rPr>
        <sz val="10"/>
        <rFont val="ＭＳ ゴシック"/>
        <family val="3"/>
        <charset val="128"/>
      </rPr>
      <t>歳以上になる</t>
    </r>
    <r>
      <rPr>
        <sz val="10"/>
        <rFont val="Arial"/>
        <family val="2"/>
      </rPr>
      <t>2025</t>
    </r>
    <r>
      <rPr>
        <sz val="10"/>
        <rFont val="ＭＳ ゴシック"/>
        <family val="3"/>
        <charset val="128"/>
      </rPr>
      <t>年以降に、国民の医療や介護の需要がさらに増加することが見込まれており、これを</t>
    </r>
    <r>
      <rPr>
        <sz val="10"/>
        <rFont val="Arial"/>
        <family val="2"/>
      </rPr>
      <t>2025</t>
    </r>
    <r>
      <rPr>
        <sz val="10"/>
        <rFont val="ＭＳ ゴシック"/>
        <family val="3"/>
        <charset val="128"/>
      </rPr>
      <t>年問題という。</t>
    </r>
  </si>
  <si>
    <r>
      <rPr>
        <sz val="10"/>
        <rFont val="ＭＳ ゴシック"/>
        <family val="3"/>
        <charset val="128"/>
      </rPr>
      <t>可能な限り住み慣れた地域で、自分らしい暮らしを人生の最期まで続けられるように、地域が一体となって医療を提供していくことを地域包括ケアという。</t>
    </r>
  </si>
  <si>
    <r>
      <rPr>
        <sz val="10"/>
        <rFont val="ＭＳ ゴシック"/>
        <family val="3"/>
        <charset val="128"/>
      </rPr>
      <t>地域包括ケアは地域の病院に勤める医療従事者が中心となって作り上げていくとされている。</t>
    </r>
  </si>
  <si>
    <r>
      <rPr>
        <sz val="10"/>
        <rFont val="ＭＳ ゴシック"/>
        <family val="3"/>
        <charset val="128"/>
      </rPr>
      <t>公認心理士は連携を積極的に行うことで地域包括ケアを推進する役割を期待されている。</t>
    </r>
  </si>
  <si>
    <r>
      <rPr>
        <sz val="10"/>
        <rFont val="ＭＳ ゴシック"/>
        <family val="3"/>
        <charset val="128"/>
      </rPr>
      <t>高齢化の進展状況に大きな地域差はない。</t>
    </r>
  </si>
  <si>
    <r>
      <rPr>
        <sz val="10"/>
        <rFont val="ＭＳ ゴシック"/>
        <family val="3"/>
        <charset val="128"/>
      </rPr>
      <t>地域包括ケアにおける公認心理師の役割について、誤っているものはどれか。一つ選びなさい。</t>
    </r>
  </si>
  <si>
    <r>
      <rPr>
        <sz val="10"/>
        <rFont val="ＭＳ ゴシック"/>
        <family val="3"/>
        <charset val="128"/>
      </rPr>
      <t>地域包括ケアにおいても治療構造にこだわり、面接室以外での支援は一切行わない。</t>
    </r>
  </si>
  <si>
    <r>
      <rPr>
        <sz val="10"/>
        <rFont val="ＭＳ ゴシック"/>
        <family val="3"/>
        <charset val="128"/>
      </rPr>
      <t>地域ケア会議で神経心理学的所見について質問し、心理職の視点から意見を述べる。</t>
    </r>
  </si>
  <si>
    <r>
      <rPr>
        <sz val="10"/>
        <rFont val="ＭＳ ゴシック"/>
        <family val="3"/>
        <charset val="128"/>
      </rPr>
      <t>サービス担当者会議で、性格検査や知能検査の結果をもとに、日常生活上での支援について助言する。</t>
    </r>
  </si>
  <si>
    <r>
      <rPr>
        <sz val="10"/>
        <rFont val="ＭＳ ゴシック"/>
        <family val="3"/>
        <charset val="128"/>
      </rPr>
      <t>クライエントの地域生活を支える、家族や支援者の心理的支援を行う。</t>
    </r>
  </si>
  <si>
    <r>
      <rPr>
        <sz val="10"/>
        <rFont val="ＭＳ ゴシック"/>
        <family val="3"/>
        <charset val="128"/>
      </rPr>
      <t>介護負担のため抑うつ的になっている家族に対し面接を行い、家族の同意の元、サービス調整についてケアマネージャーと連携を取っていく。</t>
    </r>
  </si>
  <si>
    <r>
      <t>9.</t>
    </r>
    <r>
      <rPr>
        <b/>
        <sz val="10"/>
        <rFont val="ＭＳ ゴシック"/>
        <family val="3"/>
        <charset val="128"/>
      </rPr>
      <t>精神医学を含む医学（精神疾患総論）【</t>
    </r>
    <r>
      <rPr>
        <b/>
        <sz val="10"/>
        <rFont val="Arial"/>
        <family val="2"/>
      </rPr>
      <t>No.85~87</t>
    </r>
    <r>
      <rPr>
        <b/>
        <sz val="10"/>
        <rFont val="ＭＳ ゴシック"/>
        <family val="3"/>
        <charset val="128"/>
      </rPr>
      <t>】</t>
    </r>
    <phoneticPr fontId="4"/>
  </si>
  <si>
    <r>
      <rPr>
        <sz val="10"/>
        <rFont val="ＭＳ ゴシック"/>
        <family val="3"/>
        <charset val="128"/>
      </rPr>
      <t>せん妄の</t>
    </r>
    <r>
      <rPr>
        <sz val="10"/>
        <rFont val="Arial"/>
        <family val="2"/>
      </rPr>
      <t>DSM-5</t>
    </r>
    <r>
      <rPr>
        <sz val="10"/>
        <rFont val="ＭＳ ゴシック"/>
        <family val="3"/>
        <charset val="128"/>
      </rPr>
      <t>診断の基準で、適切でないものを</t>
    </r>
    <r>
      <rPr>
        <sz val="10"/>
        <rFont val="Arial"/>
        <family val="2"/>
      </rPr>
      <t>1</t>
    </r>
    <r>
      <rPr>
        <sz val="10"/>
        <rFont val="ＭＳ ゴシック"/>
        <family val="3"/>
        <charset val="128"/>
      </rPr>
      <t>つ答えなさい。</t>
    </r>
  </si>
  <si>
    <r>
      <rPr>
        <sz val="10"/>
        <rFont val="ＭＳ ゴシック"/>
        <family val="3"/>
        <charset val="128"/>
      </rPr>
      <t>注意の障害</t>
    </r>
    <r>
      <rPr>
        <sz val="10"/>
        <rFont val="Arial"/>
        <family val="2"/>
      </rPr>
      <t>(</t>
    </r>
    <r>
      <rPr>
        <sz val="10"/>
        <rFont val="ＭＳ ゴシック"/>
        <family val="3"/>
        <charset val="128"/>
      </rPr>
      <t>すなわち、注意の方向づけ、集中、維持、転換する能力の低下</t>
    </r>
    <r>
      <rPr>
        <sz val="10"/>
        <rFont val="Arial"/>
        <family val="2"/>
      </rPr>
      <t>)</t>
    </r>
    <r>
      <rPr>
        <sz val="10"/>
        <rFont val="ＭＳ ゴシック"/>
        <family val="3"/>
        <charset val="128"/>
      </rPr>
      <t>、および意識の障害</t>
    </r>
    <r>
      <rPr>
        <sz val="10"/>
        <rFont val="Arial"/>
        <family val="2"/>
      </rPr>
      <t>(</t>
    </r>
    <r>
      <rPr>
        <sz val="10"/>
        <rFont val="ＭＳ ゴシック"/>
        <family val="3"/>
        <charset val="128"/>
      </rPr>
      <t>環境に対する見当識の低下</t>
    </r>
    <r>
      <rPr>
        <sz val="10"/>
        <rFont val="Arial"/>
        <family val="2"/>
      </rPr>
      <t>)</t>
    </r>
  </si>
  <si>
    <r>
      <rPr>
        <sz val="10"/>
        <rFont val="ＭＳ ゴシック"/>
        <family val="3"/>
        <charset val="128"/>
      </rPr>
      <t>その障害は短期間の間に出現し</t>
    </r>
    <r>
      <rPr>
        <sz val="10"/>
        <rFont val="Arial"/>
        <family val="2"/>
      </rPr>
      <t>(</t>
    </r>
    <r>
      <rPr>
        <sz val="10"/>
        <rFont val="ＭＳ ゴシック"/>
        <family val="3"/>
        <charset val="128"/>
      </rPr>
      <t>通常数時間～数日</t>
    </r>
    <r>
      <rPr>
        <sz val="10"/>
        <rFont val="Arial"/>
        <family val="2"/>
      </rPr>
      <t>)</t>
    </r>
    <r>
      <rPr>
        <sz val="10"/>
        <rFont val="ＭＳ ゴシック"/>
        <family val="3"/>
        <charset val="128"/>
      </rPr>
      <t>、もととなる注意および意識水準からの変化を示し、さらに</t>
    </r>
    <r>
      <rPr>
        <sz val="10"/>
        <rFont val="Arial"/>
        <family val="2"/>
      </rPr>
      <t>1</t>
    </r>
    <r>
      <rPr>
        <sz val="10"/>
        <rFont val="ＭＳ ゴシック"/>
        <family val="3"/>
        <charset val="128"/>
      </rPr>
      <t>日の経過中で重症度が変動する傾向がある。</t>
    </r>
  </si>
  <si>
    <r>
      <rPr>
        <sz val="10"/>
        <rFont val="ＭＳ ゴシック"/>
        <family val="3"/>
        <charset val="128"/>
      </rPr>
      <t>さらに認知の障害を伴う</t>
    </r>
    <r>
      <rPr>
        <sz val="10"/>
        <rFont val="Arial"/>
        <family val="2"/>
      </rPr>
      <t>(</t>
    </r>
    <r>
      <rPr>
        <sz val="10"/>
        <rFont val="ＭＳ ゴシック"/>
        <family val="3"/>
        <charset val="128"/>
      </rPr>
      <t>例：記憶欠損、失見当識、言語、視空間認知、視覚</t>
    </r>
    <r>
      <rPr>
        <sz val="10"/>
        <rFont val="Arial"/>
        <family val="2"/>
      </rPr>
      <t>)</t>
    </r>
    <r>
      <rPr>
        <sz val="10"/>
        <rFont val="ＭＳ ゴシック"/>
        <family val="3"/>
        <charset val="128"/>
      </rPr>
      <t>。</t>
    </r>
  </si>
  <si>
    <r>
      <rPr>
        <sz val="10"/>
        <rFont val="ＭＳ ゴシック"/>
        <family val="3"/>
        <charset val="128"/>
      </rPr>
      <t>その障害は昏睡のような覚醒水準の著しい低下という状況で起こる。</t>
    </r>
  </si>
  <si>
    <r>
      <rPr>
        <sz val="10"/>
        <rFont val="ＭＳ ゴシック"/>
        <family val="3"/>
        <charset val="128"/>
      </rPr>
      <t>病歴、身体診察、臨床検査所見から、その障害が他の医学的疾患、物質中毒または離脱</t>
    </r>
    <r>
      <rPr>
        <sz val="10"/>
        <rFont val="Arial"/>
        <family val="2"/>
      </rPr>
      <t>(</t>
    </r>
    <r>
      <rPr>
        <sz val="10"/>
        <rFont val="ＭＳ ゴシック"/>
        <family val="3"/>
        <charset val="128"/>
      </rPr>
      <t>すなわち、乱用薬物や医療品によるもの</t>
    </r>
    <r>
      <rPr>
        <sz val="10"/>
        <rFont val="Arial"/>
        <family val="2"/>
      </rPr>
      <t>)</t>
    </r>
    <r>
      <rPr>
        <sz val="10"/>
        <rFont val="ＭＳ ゴシック"/>
        <family val="3"/>
        <charset val="128"/>
      </rPr>
      <t>、または薬物への曝露、または複数の病因による直接的な生理学的結果により引き起こされたという証拠がある。</t>
    </r>
  </si>
  <si>
    <r>
      <rPr>
        <sz val="10"/>
        <rFont val="ＭＳ ゴシック"/>
        <family val="3"/>
        <charset val="128"/>
      </rPr>
      <t>躁状態に見られる代表的な精神症状として適切でない
ものを</t>
    </r>
    <r>
      <rPr>
        <sz val="10"/>
        <rFont val="Arial"/>
        <family val="2"/>
      </rPr>
      <t>1</t>
    </r>
    <r>
      <rPr>
        <sz val="10"/>
        <rFont val="ＭＳ ゴシック"/>
        <family val="3"/>
        <charset val="128"/>
      </rPr>
      <t>つ選びなさい。</t>
    </r>
  </si>
  <si>
    <r>
      <rPr>
        <sz val="10"/>
        <rFont val="ＭＳ ゴシック"/>
        <family val="3"/>
        <charset val="128"/>
      </rPr>
      <t>観念奔逸</t>
    </r>
  </si>
  <si>
    <r>
      <rPr>
        <sz val="10"/>
        <color rgb="FF000000"/>
        <rFont val="ＭＳ ゴシック"/>
        <family val="3"/>
        <charset val="128"/>
      </rPr>
      <t>誇大妄想</t>
    </r>
  </si>
  <si>
    <r>
      <rPr>
        <sz val="10"/>
        <color rgb="FF000000"/>
        <rFont val="ＭＳ ゴシック"/>
        <family val="3"/>
        <charset val="128"/>
      </rPr>
      <t>罪業妄想</t>
    </r>
  </si>
  <si>
    <r>
      <rPr>
        <sz val="10"/>
        <rFont val="ＭＳ ゴシック"/>
        <family val="3"/>
        <charset val="128"/>
      </rPr>
      <t>行為心迫</t>
    </r>
  </si>
  <si>
    <r>
      <rPr>
        <sz val="10"/>
        <rFont val="ＭＳ ゴシック"/>
        <family val="3"/>
        <charset val="128"/>
      </rPr>
      <t>爽快感</t>
    </r>
  </si>
  <si>
    <r>
      <rPr>
        <sz val="10"/>
        <rFont val="ＭＳ ゴシック"/>
        <family val="3"/>
        <charset val="128"/>
      </rPr>
      <t>レジリエンスに関する次の記述のうち、誤っているものを一つ選びなさい。</t>
    </r>
  </si>
  <si>
    <r>
      <t>“resilience”</t>
    </r>
    <r>
      <rPr>
        <sz val="10"/>
        <rFont val="ＭＳ ゴシック"/>
        <family val="3"/>
        <charset val="128"/>
      </rPr>
      <t>は、本来、物理学の用語で、「跳ね返ってもとの状態に戻ることができる」という意味を持つ。日本語にすると「復元力」「回復力」「耐久力」などの訳語があてはまる。</t>
    </r>
  </si>
  <si>
    <r>
      <rPr>
        <sz val="10"/>
        <rFont val="ＭＳ ゴシック"/>
        <family val="3"/>
        <charset val="128"/>
      </rPr>
      <t>精神医学的には、「極度の不利な状況に直面しても、正常な平衡状態を維持することができる能力（ボナノ</t>
    </r>
    <r>
      <rPr>
        <sz val="10"/>
        <rFont val="Arial"/>
        <family val="2"/>
      </rPr>
      <t>Bonanno.G</t>
    </r>
    <r>
      <rPr>
        <sz val="10"/>
        <rFont val="ＭＳ ゴシック"/>
        <family val="3"/>
        <charset val="128"/>
      </rPr>
      <t>、</t>
    </r>
    <r>
      <rPr>
        <sz val="10"/>
        <rFont val="Arial"/>
        <family val="2"/>
      </rPr>
      <t>2004</t>
    </r>
    <r>
      <rPr>
        <sz val="10"/>
        <rFont val="ＭＳ ゴシック"/>
        <family val="3"/>
        <charset val="128"/>
      </rPr>
      <t>）という定義が用いられることが多い。</t>
    </r>
  </si>
  <si>
    <r>
      <rPr>
        <sz val="10"/>
        <rFont val="ＭＳ ゴシック"/>
        <family val="3"/>
        <charset val="128"/>
      </rPr>
      <t>深刻な外傷性のストレスに晒された場合に</t>
    </r>
    <r>
      <rPr>
        <sz val="10"/>
        <rFont val="Arial"/>
        <family val="2"/>
      </rPr>
      <t>PTSD</t>
    </r>
    <r>
      <rPr>
        <sz val="10"/>
        <rFont val="ＭＳ ゴシック"/>
        <family val="3"/>
        <charset val="128"/>
      </rPr>
      <t>を発症する人の割合は</t>
    </r>
    <r>
      <rPr>
        <sz val="10"/>
        <rFont val="Arial"/>
        <family val="2"/>
      </rPr>
      <t>50%</t>
    </r>
    <r>
      <rPr>
        <sz val="10"/>
        <rFont val="ＭＳ ゴシック"/>
        <family val="3"/>
        <charset val="128"/>
      </rPr>
      <t>程度と言われる。</t>
    </r>
  </si>
  <si>
    <r>
      <rPr>
        <sz val="10"/>
        <rFont val="ＭＳ ゴシック"/>
        <family val="3"/>
        <charset val="128"/>
      </rPr>
      <t>レジリエンスという概念が提起するのは人はストレスに際して外傷性の反応をいかにして起さずにすむかという問題である。</t>
    </r>
  </si>
  <si>
    <r>
      <rPr>
        <sz val="10"/>
        <rFont val="ＭＳ ゴシック"/>
        <family val="3"/>
        <charset val="128"/>
      </rPr>
      <t>レジリエンスと対になって論じられることが多いのが「脆弱性</t>
    </r>
    <r>
      <rPr>
        <sz val="10"/>
        <rFont val="Arial"/>
        <family val="2"/>
      </rPr>
      <t>vulnerability</t>
    </r>
    <r>
      <rPr>
        <sz val="10"/>
        <rFont val="ＭＳ ゴシック"/>
        <family val="3"/>
        <charset val="128"/>
      </rPr>
      <t>」の概念である。</t>
    </r>
  </si>
  <si>
    <r>
      <rPr>
        <sz val="10"/>
        <rFont val="ＭＳ ゴシック"/>
        <family val="3"/>
        <charset val="128"/>
      </rPr>
      <t>せん妄について正しいのはどれか選びなさい。</t>
    </r>
  </si>
  <si>
    <r>
      <rPr>
        <sz val="10"/>
        <rFont val="ＭＳ ゴシック"/>
        <family val="3"/>
        <charset val="128"/>
      </rPr>
      <t>不安を煽ってしまうため，対象者の家族にせん妄の情報は原則提供しない。</t>
    </r>
  </si>
  <si>
    <r>
      <rPr>
        <sz val="10"/>
        <rFont val="ＭＳ ゴシック"/>
        <family val="3"/>
        <charset val="128"/>
      </rPr>
      <t>興奮を伴う場合には，フェノチアジン系抗精神病薬が選択される。</t>
    </r>
  </si>
  <si>
    <r>
      <rPr>
        <sz val="10"/>
        <rFont val="ＭＳ ゴシック"/>
        <family val="3"/>
        <charset val="128"/>
      </rPr>
      <t>日中は部屋を暗くするよう心理教育を行う。</t>
    </r>
  </si>
  <si>
    <r>
      <rPr>
        <sz val="10"/>
        <rFont val="ＭＳ ゴシック"/>
        <family val="3"/>
        <charset val="128"/>
      </rPr>
      <t>身体疾患患者におけるせん妄は身体疾患悪化の危険因子である。</t>
    </r>
  </si>
  <si>
    <r>
      <rPr>
        <sz val="10"/>
        <rFont val="ＭＳ ゴシック"/>
        <family val="3"/>
        <charset val="128"/>
      </rPr>
      <t>パーキンソン病患者では，薬物によるせん妄は一般的に起こりにくい。</t>
    </r>
  </si>
  <si>
    <r>
      <rPr>
        <sz val="10"/>
        <rFont val="ＭＳ ゴシック"/>
        <family val="3"/>
        <charset val="128"/>
      </rPr>
      <t>関連のない組み合わせはどれか，一つ選びなさい。</t>
    </r>
  </si>
  <si>
    <r>
      <rPr>
        <sz val="10"/>
        <rFont val="ＭＳ ゴシック"/>
        <family val="3"/>
        <charset val="128"/>
      </rPr>
      <t>見捨てられ不安－境界性パーソナリティ障害</t>
    </r>
  </si>
  <si>
    <r>
      <rPr>
        <sz val="10"/>
        <rFont val="ＭＳ ゴシック"/>
        <family val="3"/>
        <charset val="128"/>
      </rPr>
      <t>音楽性幻聴－シャルル・ボネ症候群</t>
    </r>
  </si>
  <si>
    <r>
      <rPr>
        <sz val="10"/>
        <rFont val="ＭＳ ゴシック"/>
        <family val="3"/>
        <charset val="128"/>
      </rPr>
      <t>同居人妄想－アルツハイマー型認知症</t>
    </r>
  </si>
  <si>
    <r>
      <rPr>
        <sz val="10"/>
        <rFont val="ＭＳ ゴシック"/>
        <family val="3"/>
        <charset val="128"/>
      </rPr>
      <t>コルサコフ症候群－アルコール依存症</t>
    </r>
  </si>
  <si>
    <r>
      <rPr>
        <sz val="10"/>
        <rFont val="ＭＳ ゴシック"/>
        <family val="3"/>
        <charset val="128"/>
      </rPr>
      <t>カプグラ症候群－レビー小体型認知症</t>
    </r>
  </si>
  <si>
    <r>
      <t>52</t>
    </r>
    <r>
      <rPr>
        <sz val="10"/>
        <rFont val="ＭＳ ゴシック"/>
        <family val="3"/>
        <charset val="128"/>
      </rPr>
      <t>歳男性。半年前に部長に昇進したが，</t>
    </r>
    <r>
      <rPr>
        <sz val="10"/>
        <rFont val="Arial"/>
        <family val="2"/>
      </rPr>
      <t>3</t>
    </r>
    <r>
      <rPr>
        <sz val="10"/>
        <rFont val="ＭＳ ゴシック"/>
        <family val="3"/>
        <charset val="128"/>
      </rPr>
      <t>か月前から不眠，食思不振が出現し，次第に気分の落ち込みも感じて仕事に行くのが億劫になってきた。</t>
    </r>
    <r>
      <rPr>
        <sz val="10"/>
        <rFont val="Arial"/>
        <family val="2"/>
      </rPr>
      <t>2</t>
    </r>
    <r>
      <rPr>
        <sz val="10"/>
        <rFont val="ＭＳ ゴシック"/>
        <family val="3"/>
        <charset val="128"/>
      </rPr>
      <t>週間前に内科で受けた検査はどこも異常がなく，精神科の受診を勧められた。</t>
    </r>
    <r>
      <rPr>
        <sz val="10"/>
        <rFont val="Arial"/>
        <family val="2"/>
      </rPr>
      <t>1</t>
    </r>
    <r>
      <rPr>
        <sz val="10"/>
        <rFont val="ＭＳ ゴシック"/>
        <family val="3"/>
        <charset val="128"/>
      </rPr>
      <t xml:space="preserve">週間前から仕事を休み，一日中寝ているため，心配した妻に付き添われて精神科に来院。意識は清明だが表情は苦悶様でぐったりした様子。質問に対する返答も遅く，声も小さい。担当医師が入院を勧めると「家にお金がないので無理です。もう治らない病気になっています。」と返答した。これまでに精神科的エピソードはない。
</t>
    </r>
    <r>
      <rPr>
        <sz val="10"/>
        <rFont val="Arial"/>
        <family val="2"/>
      </rPr>
      <t>1</t>
    </r>
    <r>
      <rPr>
        <sz val="10"/>
        <rFont val="ＭＳ ゴシック"/>
        <family val="3"/>
        <charset val="128"/>
      </rPr>
      <t>このケースに見られる症状の組み合わせとして最も適切なものはどれか，一つ選びなさい。</t>
    </r>
  </si>
  <si>
    <r>
      <rPr>
        <sz val="10"/>
        <rFont val="ＭＳ ゴシック"/>
        <family val="3"/>
        <charset val="128"/>
      </rPr>
      <t>関係妄想－罪業妄想</t>
    </r>
  </si>
  <si>
    <r>
      <rPr>
        <sz val="10"/>
        <rFont val="ＭＳ ゴシック"/>
        <family val="3"/>
        <charset val="128"/>
      </rPr>
      <t>罪業妄想－心気妄想</t>
    </r>
  </si>
  <si>
    <r>
      <rPr>
        <sz val="10"/>
        <rFont val="ＭＳ ゴシック"/>
        <family val="3"/>
        <charset val="128"/>
      </rPr>
      <t>心気妄想－貧困妄想</t>
    </r>
  </si>
  <si>
    <r>
      <rPr>
        <sz val="10"/>
        <rFont val="ＭＳ ゴシック"/>
        <family val="3"/>
        <charset val="128"/>
      </rPr>
      <t>被害妄想－嫉妬妄想</t>
    </r>
  </si>
  <si>
    <r>
      <rPr>
        <sz val="10"/>
        <rFont val="ＭＳ ゴシック"/>
        <family val="3"/>
        <charset val="128"/>
      </rPr>
      <t>心気妄想－誇大妄想</t>
    </r>
  </si>
  <si>
    <r>
      <rPr>
        <sz val="10"/>
        <rFont val="ＭＳ ゴシック"/>
        <family val="3"/>
        <charset val="128"/>
      </rPr>
      <t>精神科急性期病棟入院中の</t>
    </r>
    <r>
      <rPr>
        <sz val="10"/>
        <rFont val="Arial"/>
        <family val="2"/>
      </rPr>
      <t>35</t>
    </r>
    <r>
      <rPr>
        <sz val="10"/>
        <rFont val="ＭＳ ゴシック"/>
        <family val="3"/>
        <charset val="128"/>
      </rPr>
      <t>歳女性。</t>
    </r>
    <r>
      <rPr>
        <sz val="10"/>
        <rFont val="Arial"/>
        <family val="2"/>
      </rPr>
      <t>28</t>
    </r>
    <r>
      <rPr>
        <sz val="10"/>
        <rFont val="ＭＳ ゴシック"/>
        <family val="3"/>
        <charset val="128"/>
      </rPr>
      <t>歳時に結婚し，家事や育児をそれまで問題なくこなしていた。</t>
    </r>
    <r>
      <rPr>
        <sz val="10"/>
        <rFont val="Arial"/>
        <family val="2"/>
      </rPr>
      <t>6</t>
    </r>
    <r>
      <rPr>
        <sz val="10"/>
        <rFont val="ＭＳ ゴシック"/>
        <family val="3"/>
        <charset val="128"/>
      </rPr>
      <t>か月前か突然外出しなくなり，何もできなくなった。家の周りに不審者がいて，自分を監視していると怯え，部屋でしばしば独り言が聞かれる。夫について，顔は夫だが，知らない人間がそっくり入れ代わっていて偽物であると主張している。</t>
    </r>
    <r>
      <rPr>
        <sz val="10"/>
        <rFont val="Arial"/>
        <family val="2"/>
      </rPr>
      <t>1</t>
    </r>
    <r>
      <rPr>
        <sz val="10"/>
        <rFont val="ＭＳ ゴシック"/>
        <family val="3"/>
        <charset val="128"/>
      </rPr>
      <t>本ケースで認められる症候として適切なものはどれか，一つ選びなさい。</t>
    </r>
  </si>
  <si>
    <r>
      <rPr>
        <sz val="10"/>
        <rFont val="ＭＳ ゴシック"/>
        <family val="3"/>
        <charset val="128"/>
      </rPr>
      <t>オセロ症候群</t>
    </r>
  </si>
  <si>
    <r>
      <rPr>
        <sz val="10"/>
        <rFont val="ＭＳ ゴシック"/>
        <family val="3"/>
        <charset val="128"/>
      </rPr>
      <t>コタール症候群</t>
    </r>
  </si>
  <si>
    <r>
      <rPr>
        <sz val="10"/>
        <rFont val="ＭＳ ゴシック"/>
        <family val="3"/>
        <charset val="128"/>
      </rPr>
      <t>カプグラ症候群</t>
    </r>
  </si>
  <si>
    <r>
      <rPr>
        <sz val="10"/>
        <rFont val="ＭＳ ゴシック"/>
        <family val="3"/>
        <charset val="128"/>
      </rPr>
      <t>フレゴリー症候群</t>
    </r>
  </si>
  <si>
    <r>
      <rPr>
        <sz val="10"/>
        <rFont val="ＭＳ ゴシック"/>
        <family val="3"/>
        <charset val="128"/>
      </rPr>
      <t>ガンザー症候群</t>
    </r>
  </si>
  <si>
    <r>
      <rPr>
        <sz val="10"/>
        <rFont val="ＭＳ ゴシック"/>
        <family val="3"/>
        <charset val="128"/>
      </rPr>
      <t>②本ケースにおいて，最も可能性の高い精神医学的診断名（</t>
    </r>
    <r>
      <rPr>
        <sz val="10"/>
        <rFont val="Arial"/>
        <family val="2"/>
      </rPr>
      <t>ICD-10</t>
    </r>
    <r>
      <rPr>
        <sz val="10"/>
        <rFont val="ＭＳ ゴシック"/>
        <family val="3"/>
        <charset val="128"/>
      </rPr>
      <t>）を以下より一つ選びなさい。</t>
    </r>
  </si>
  <si>
    <r>
      <rPr>
        <sz val="10"/>
        <rFont val="ＭＳ ゴシック"/>
        <family val="3"/>
        <charset val="128"/>
      </rPr>
      <t>妄想性障害</t>
    </r>
  </si>
  <si>
    <r>
      <rPr>
        <sz val="10"/>
        <rFont val="ＭＳ ゴシック"/>
        <family val="3"/>
        <charset val="128"/>
      </rPr>
      <t>解体型統合失調症</t>
    </r>
  </si>
  <si>
    <r>
      <rPr>
        <sz val="10"/>
        <rFont val="ＭＳ ゴシック"/>
        <family val="3"/>
        <charset val="128"/>
      </rPr>
      <t>妄想型統合失調症</t>
    </r>
  </si>
  <si>
    <r>
      <rPr>
        <sz val="10"/>
        <rFont val="ＭＳ ゴシック"/>
        <family val="3"/>
        <charset val="128"/>
      </rPr>
      <t>緊張型統合失調症</t>
    </r>
  </si>
  <si>
    <r>
      <rPr>
        <sz val="10"/>
        <rFont val="ＭＳ ゴシック"/>
        <family val="3"/>
        <charset val="128"/>
      </rPr>
      <t>統合失調型パーソナリティ障害</t>
    </r>
  </si>
  <si>
    <r>
      <rPr>
        <sz val="10"/>
        <rFont val="ＭＳ ゴシック"/>
        <family val="3"/>
        <charset val="128"/>
      </rPr>
      <t>③薬物療法によって症状は次第に落ち着いてきたものの，気分の落ち込みや意欲低下が目立っているとのことで，医師より抑うつ状態への心理的アセスメントを指示された。公認心理師として選択しうる心理検査の組み合わせとして，適切でないものを一つ選びなさい。</t>
    </r>
  </si>
  <si>
    <r>
      <t>ADAS-J</t>
    </r>
    <r>
      <rPr>
        <sz val="10"/>
        <rFont val="ＭＳ ゴシック"/>
        <family val="3"/>
        <charset val="128"/>
      </rPr>
      <t>・</t>
    </r>
    <r>
      <rPr>
        <sz val="10"/>
        <rFont val="Arial"/>
        <family val="2"/>
      </rPr>
      <t>SDS</t>
    </r>
  </si>
  <si>
    <r>
      <t>HDRS</t>
    </r>
    <r>
      <rPr>
        <sz val="10"/>
        <rFont val="ＭＳ ゴシック"/>
        <family val="3"/>
        <charset val="128"/>
      </rPr>
      <t>（</t>
    </r>
    <r>
      <rPr>
        <sz val="10"/>
        <rFont val="Arial"/>
        <family val="2"/>
      </rPr>
      <t>HAM-D</t>
    </r>
    <r>
      <rPr>
        <sz val="10"/>
        <rFont val="ＭＳ ゴシック"/>
        <family val="3"/>
        <charset val="128"/>
      </rPr>
      <t>）・</t>
    </r>
    <r>
      <rPr>
        <sz val="10"/>
        <rFont val="Arial"/>
        <family val="2"/>
      </rPr>
      <t>PANSS</t>
    </r>
  </si>
  <si>
    <r>
      <t>CES-D</t>
    </r>
    <r>
      <rPr>
        <sz val="10"/>
        <rFont val="ＭＳ ゴシック"/>
        <family val="3"/>
        <charset val="128"/>
      </rPr>
      <t>・バウムテスト</t>
    </r>
  </si>
  <si>
    <r>
      <t>HDRS</t>
    </r>
    <r>
      <rPr>
        <sz val="10"/>
        <rFont val="ＭＳ ゴシック"/>
        <family val="3"/>
        <charset val="128"/>
      </rPr>
      <t>（</t>
    </r>
    <r>
      <rPr>
        <sz val="10"/>
        <rFont val="Arial"/>
        <family val="2"/>
      </rPr>
      <t>HAM-D</t>
    </r>
    <r>
      <rPr>
        <sz val="10"/>
        <rFont val="ＭＳ ゴシック"/>
        <family val="3"/>
        <charset val="128"/>
      </rPr>
      <t>）・</t>
    </r>
    <r>
      <rPr>
        <sz val="10"/>
        <rFont val="Arial"/>
        <family val="2"/>
      </rPr>
      <t>BDI-</t>
    </r>
    <r>
      <rPr>
        <sz val="10"/>
        <rFont val="ＭＳ ゴシック"/>
        <family val="3"/>
        <charset val="128"/>
      </rPr>
      <t>Ⅱ</t>
    </r>
  </si>
  <si>
    <r>
      <t>CES-D</t>
    </r>
    <r>
      <rPr>
        <sz val="10"/>
        <rFont val="ＭＳ ゴシック"/>
        <family val="3"/>
        <charset val="128"/>
      </rPr>
      <t>・</t>
    </r>
    <r>
      <rPr>
        <sz val="10"/>
        <rFont val="Arial"/>
        <family val="2"/>
      </rPr>
      <t>BPRS</t>
    </r>
  </si>
  <si>
    <r>
      <rPr>
        <sz val="10"/>
        <rFont val="ＭＳ ゴシック"/>
        <family val="3"/>
        <charset val="128"/>
      </rPr>
      <t>神経心理症状、神経認知障害について、正しいものを</t>
    </r>
    <r>
      <rPr>
        <sz val="10"/>
        <rFont val="Arial"/>
        <family val="2"/>
      </rPr>
      <t>1</t>
    </r>
    <r>
      <rPr>
        <sz val="10"/>
        <rFont val="ＭＳ ゴシック"/>
        <family val="3"/>
        <charset val="128"/>
      </rPr>
      <t>つ選びなさい。</t>
    </r>
  </si>
  <si>
    <r>
      <rPr>
        <sz val="10"/>
        <rFont val="ＭＳ ゴシック"/>
        <family val="3"/>
        <charset val="128"/>
      </rPr>
      <t>認知症における認知機能障害を中核症状と呼び、それに伴う行動や心理症状（</t>
    </r>
    <r>
      <rPr>
        <sz val="10"/>
        <rFont val="Arial"/>
        <family val="2"/>
      </rPr>
      <t>BPSD</t>
    </r>
    <r>
      <rPr>
        <sz val="10"/>
        <rFont val="ＭＳ ゴシック"/>
        <family val="3"/>
        <charset val="128"/>
      </rPr>
      <t>）を周辺症状という。</t>
    </r>
    <r>
      <rPr>
        <sz val="10"/>
        <rFont val="Arial"/>
        <family val="2"/>
      </rPr>
      <t>BPSD</t>
    </r>
    <r>
      <rPr>
        <sz val="10"/>
        <rFont val="ＭＳ ゴシック"/>
        <family val="3"/>
        <charset val="128"/>
      </rPr>
      <t>には不眠、気分障害、幻覚や物取られ妄想などがあるが、中核症状は見られずにこれらの周辺症状から認知症がわかる場合がある。</t>
    </r>
  </si>
  <si>
    <r>
      <rPr>
        <sz val="10"/>
        <rFont val="ＭＳ ゴシック"/>
        <family val="3"/>
        <charset val="128"/>
      </rPr>
      <t>毎日歯磨きをしているにもかかわらず「歯を磨いてください」と指示されると意図的に行うことが難しかったり、他人の動作を見て同じように動作を再現することが困難な状態を観念運動失行という。</t>
    </r>
  </si>
  <si>
    <r>
      <rPr>
        <sz val="10"/>
        <rFont val="ＭＳ ゴシック"/>
        <family val="3"/>
        <charset val="128"/>
      </rPr>
      <t>ブローカー領域（運動性言語野）を損傷すると、流暢な発話は行われるものの言語理解に支障をきたす。一方ウェルニッケ領域（感覚性言語野）を損傷すると、言語理解やその他の認知機能は比較的保たれるが発話に支障をきたす。</t>
    </r>
  </si>
  <si>
    <r>
      <rPr>
        <sz val="10"/>
        <rFont val="ＭＳ ゴシック"/>
        <family val="3"/>
        <charset val="128"/>
      </rPr>
      <t>共感認知障害とは、社会的状況で必要となる情報処理能力の障害をさし、空気を読めない、相手の気持ちが読めないなどの複合的な能力の障害である。</t>
    </r>
  </si>
  <si>
    <r>
      <rPr>
        <sz val="10"/>
        <rFont val="ＭＳ ゴシック"/>
        <family val="3"/>
        <charset val="128"/>
      </rPr>
      <t>洋服のボタン掛けや手袋の着用等の単純な動作、歩行の際の特に歩き出しが拙劣となる等、手や指、顔面、体幹、足などの柔軟な動きを取る事が出来ず、熟練しているはずの動作が困難な状態を着衣失行という。</t>
    </r>
  </si>
  <si>
    <r>
      <rPr>
        <sz val="10"/>
        <rFont val="ＭＳ ゴシック"/>
        <family val="3"/>
        <charset val="128"/>
      </rPr>
      <t>認知症の疾患と症状について正しいものを</t>
    </r>
    <r>
      <rPr>
        <sz val="10"/>
        <rFont val="Arial"/>
        <family val="2"/>
      </rPr>
      <t>1</t>
    </r>
    <r>
      <rPr>
        <sz val="10"/>
        <rFont val="ＭＳ ゴシック"/>
        <family val="3"/>
        <charset val="128"/>
      </rPr>
      <t>つ選べ。</t>
    </r>
  </si>
  <si>
    <r>
      <rPr>
        <sz val="10"/>
        <rFont val="ＭＳ ゴシック"/>
        <family val="3"/>
        <charset val="128"/>
      </rPr>
      <t>アルツハイマー型認知症では早期から人格変化をきたしやすい。</t>
    </r>
  </si>
  <si>
    <r>
      <rPr>
        <sz val="10"/>
        <rFont val="ＭＳ ゴシック"/>
        <family val="3"/>
        <charset val="128"/>
      </rPr>
      <t>脳血管性認知症ではしばしば幻視がみられる。</t>
    </r>
  </si>
  <si>
    <r>
      <rPr>
        <sz val="10"/>
        <rFont val="ＭＳ ゴシック"/>
        <family val="3"/>
        <charset val="128"/>
      </rPr>
      <t>レビー小体型認知症ではパーキンソン症候群がみられやすい。</t>
    </r>
  </si>
  <si>
    <r>
      <rPr>
        <sz val="10"/>
        <rFont val="ＭＳ ゴシック"/>
        <family val="3"/>
        <charset val="128"/>
      </rPr>
      <t>前頭側頭型認知症ではシャント術によって大幅に症状が改善することがある。</t>
    </r>
  </si>
  <si>
    <r>
      <rPr>
        <sz val="10"/>
        <rFont val="ＭＳ ゴシック"/>
        <family val="3"/>
        <charset val="128"/>
      </rPr>
      <t>正常圧水頭症では物取られ妄想が頻繁にみられる。</t>
    </r>
  </si>
  <si>
    <r>
      <rPr>
        <sz val="10"/>
        <rFont val="ＭＳ ゴシック"/>
        <family val="3"/>
        <charset val="128"/>
      </rPr>
      <t>認知症の診断について正しいものを選べ。</t>
    </r>
  </si>
  <si>
    <r>
      <rPr>
        <sz val="10"/>
        <rFont val="ＭＳ ゴシック"/>
        <family val="3"/>
        <charset val="128"/>
      </rPr>
      <t>記憶障害があれば認知症と診断できる。</t>
    </r>
  </si>
  <si>
    <r>
      <rPr>
        <sz val="10"/>
        <rFont val="ＭＳ ゴシック"/>
        <family val="3"/>
        <charset val="128"/>
      </rPr>
      <t>診断においては画像診断が最も重要視される。</t>
    </r>
  </si>
  <si>
    <r>
      <rPr>
        <sz val="10"/>
        <rFont val="ＭＳ ゴシック"/>
        <family val="3"/>
        <charset val="128"/>
      </rPr>
      <t>患者本人の訴えと家族等が観察した状態に大きな違いがある場合、患者本人の訴えを重視して診断する必要がある。</t>
    </r>
  </si>
  <si>
    <r>
      <rPr>
        <sz val="10"/>
        <rFont val="ＭＳ ゴシック"/>
        <family val="3"/>
        <charset val="128"/>
      </rPr>
      <t>せん妄・うつ病など、認知機能の障害をきたす疾患との鑑別が必要である。</t>
    </r>
  </si>
  <si>
    <r>
      <rPr>
        <sz val="10"/>
        <rFont val="ＭＳ ゴシック"/>
        <family val="3"/>
        <charset val="128"/>
      </rPr>
      <t>神経心理検査の結果は重要視されていない。</t>
    </r>
  </si>
  <si>
    <r>
      <rPr>
        <sz val="10"/>
        <rFont val="ＭＳ ゴシック"/>
        <family val="3"/>
        <charset val="128"/>
      </rPr>
      <t>統合失調症について誤っているものを選べ。</t>
    </r>
  </si>
  <si>
    <r>
      <rPr>
        <sz val="10"/>
        <rFont val="ＭＳ ゴシック"/>
        <family val="3"/>
        <charset val="128"/>
      </rPr>
      <t>寛解期では幻覚・妄想などの陽性症状が弱まることも少なくない。</t>
    </r>
  </si>
  <si>
    <r>
      <rPr>
        <sz val="10"/>
        <rFont val="ＭＳ ゴシック"/>
        <family val="3"/>
        <charset val="128"/>
      </rPr>
      <t>再燃しやすい疾患なので、寛解期でも入院治療を勧めることが多い。</t>
    </r>
  </si>
  <si>
    <r>
      <rPr>
        <sz val="10"/>
        <rFont val="ＭＳ ゴシック"/>
        <family val="3"/>
        <charset val="128"/>
      </rPr>
      <t>家族への心理教育も必要な場合がある。</t>
    </r>
  </si>
  <si>
    <r>
      <rPr>
        <sz val="10"/>
        <rFont val="ＭＳ ゴシック"/>
        <family val="3"/>
        <charset val="128"/>
      </rPr>
      <t>患者の自己判断での服薬中断によって症状が再燃する場合があるので、服薬遵守への働きかけが必要である。</t>
    </r>
  </si>
  <si>
    <r>
      <t>DSM-5</t>
    </r>
    <r>
      <rPr>
        <sz val="10"/>
        <rFont val="ＭＳ ゴシック"/>
        <family val="3"/>
        <charset val="128"/>
      </rPr>
      <t>より統合失調症スペクトラムの概念が導入された。</t>
    </r>
  </si>
  <si>
    <r>
      <rPr>
        <sz val="10"/>
        <rFont val="ＭＳ ゴシック"/>
        <family val="3"/>
        <charset val="128"/>
      </rPr>
      <t>境界性パーソナリティ障害について誤っているものを選べ。</t>
    </r>
  </si>
  <si>
    <r>
      <rPr>
        <sz val="10"/>
        <rFont val="ＭＳ ゴシック"/>
        <family val="3"/>
        <charset val="128"/>
      </rPr>
      <t>リストカット、過量服薬などの衝動行為が生じることが少なくない。</t>
    </r>
  </si>
  <si>
    <r>
      <rPr>
        <sz val="10"/>
        <rFont val="ＭＳ ゴシック"/>
        <family val="3"/>
        <charset val="128"/>
      </rPr>
      <t>理想化と脱価値化の両極端な揺れ動きにより、対人関係様式は不安定になりがちである。</t>
    </r>
  </si>
  <si>
    <r>
      <rPr>
        <sz val="10"/>
        <rFont val="ＭＳ ゴシック"/>
        <family val="3"/>
        <charset val="128"/>
      </rPr>
      <t>治療においては薬物療法だけでなく、精神力動的心理療法・認知行動療法などの心理療法も併用されることが多い。</t>
    </r>
  </si>
  <si>
    <r>
      <rPr>
        <sz val="10"/>
        <rFont val="ＭＳ ゴシック"/>
        <family val="3"/>
        <charset val="128"/>
      </rPr>
      <t>過度のストレス状態などで一時的に妄想様の思考が強まる場合がある。</t>
    </r>
  </si>
  <si>
    <r>
      <rPr>
        <sz val="10"/>
        <rFont val="ＭＳ ゴシック"/>
        <family val="3"/>
        <charset val="128"/>
      </rPr>
      <t>感情は比較的安定しており、抑うつ感や空虚感を伴うことは少ない。</t>
    </r>
  </si>
  <si>
    <r>
      <rPr>
        <sz val="10"/>
        <rFont val="ＭＳ ゴシック"/>
        <family val="3"/>
        <charset val="128"/>
      </rPr>
      <t>心的外傷的出来事に対する次の反応のうち、心的外傷後ストレス障害の</t>
    </r>
    <r>
      <rPr>
        <sz val="10"/>
        <rFont val="Arial"/>
        <family val="2"/>
      </rPr>
      <t>DSM-</t>
    </r>
    <r>
      <rPr>
        <sz val="10"/>
        <rFont val="ＭＳ ゴシック"/>
        <family val="3"/>
        <charset val="128"/>
      </rPr>
      <t>Ⅳ</t>
    </r>
    <r>
      <rPr>
        <sz val="10"/>
        <rFont val="Arial"/>
        <family val="2"/>
      </rPr>
      <t xml:space="preserve"> </t>
    </r>
    <r>
      <rPr>
        <sz val="10"/>
        <rFont val="ＭＳ ゴシック"/>
        <family val="3"/>
        <charset val="128"/>
      </rPr>
      <t>診断では要求されるが、</t>
    </r>
    <r>
      <rPr>
        <sz val="10"/>
        <rFont val="Arial"/>
        <family val="2"/>
      </rPr>
      <t xml:space="preserve">DSM-5 </t>
    </r>
    <r>
      <rPr>
        <sz val="10"/>
        <rFont val="ＭＳ ゴシック"/>
        <family val="3"/>
        <charset val="128"/>
      </rPr>
      <t>診断では要求されないものを</t>
    </r>
    <r>
      <rPr>
        <sz val="10"/>
        <rFont val="Arial"/>
        <family val="2"/>
      </rPr>
      <t>1</t>
    </r>
    <r>
      <rPr>
        <sz val="10"/>
        <rFont val="ＭＳ ゴシック"/>
        <family val="3"/>
        <charset val="128"/>
      </rPr>
      <t>つ選びなさい。</t>
    </r>
  </si>
  <si>
    <r>
      <rPr>
        <sz val="10"/>
        <rFont val="ＭＳ ゴシック"/>
        <family val="3"/>
        <charset val="128"/>
      </rPr>
      <t>フラッシュバック</t>
    </r>
  </si>
  <si>
    <r>
      <rPr>
        <sz val="10"/>
        <rFont val="ＭＳ ゴシック"/>
        <family val="3"/>
        <charset val="128"/>
      </rPr>
      <t>不眠または過眠</t>
    </r>
  </si>
  <si>
    <r>
      <rPr>
        <sz val="10"/>
        <rFont val="ＭＳ ゴシック"/>
        <family val="3"/>
        <charset val="128"/>
      </rPr>
      <t>強い恐怖、無力感、戦慄</t>
    </r>
  </si>
  <si>
    <r>
      <rPr>
        <sz val="10"/>
        <rFont val="ＭＳ ゴシック"/>
        <family val="3"/>
        <charset val="128"/>
      </rPr>
      <t>回避</t>
    </r>
  </si>
  <si>
    <r>
      <rPr>
        <sz val="10"/>
        <rFont val="ＭＳ ゴシック"/>
        <family val="3"/>
        <charset val="128"/>
      </rPr>
      <t>未来が短縮した感覚</t>
    </r>
  </si>
  <si>
    <r>
      <rPr>
        <sz val="10"/>
        <rFont val="ＭＳ ゴシック"/>
        <family val="3"/>
        <charset val="128"/>
      </rPr>
      <t>次のうち常同運動症の</t>
    </r>
    <r>
      <rPr>
        <sz val="10"/>
        <rFont val="Arial"/>
        <family val="2"/>
      </rPr>
      <t>DSM-5</t>
    </r>
    <r>
      <rPr>
        <sz val="10"/>
        <rFont val="ＭＳ ゴシック"/>
        <family val="3"/>
        <charset val="128"/>
      </rPr>
      <t>診断基準でないものを</t>
    </r>
    <r>
      <rPr>
        <sz val="10"/>
        <rFont val="Arial"/>
        <family val="2"/>
      </rPr>
      <t>1</t>
    </r>
    <r>
      <rPr>
        <sz val="10"/>
        <rFont val="ＭＳ ゴシック"/>
        <family val="3"/>
        <charset val="128"/>
      </rPr>
      <t>つ選びなさい。</t>
    </r>
  </si>
  <si>
    <r>
      <rPr>
        <sz val="10"/>
        <rFont val="ＭＳ ゴシック"/>
        <family val="3"/>
        <charset val="128"/>
      </rPr>
      <t>その行動によって、社会的、学業的、または他の活動が障害される。</t>
    </r>
  </si>
  <si>
    <r>
      <rPr>
        <sz val="10"/>
        <rFont val="ＭＳ ゴシック"/>
        <family val="3"/>
        <charset val="128"/>
      </rPr>
      <t>反復し、駆り立てられるように見え、かつ外見上無目的な運動行動が存在する。</t>
    </r>
  </si>
  <si>
    <r>
      <rPr>
        <sz val="10"/>
        <rFont val="ＭＳ ゴシック"/>
        <family val="3"/>
        <charset val="128"/>
      </rPr>
      <t>その行動は、物質や神経疾患の生理学的作用によるものではなく、他の神経発達症や精神疾患ではうまく説明されない。</t>
    </r>
  </si>
  <si>
    <r>
      <rPr>
        <sz val="10"/>
        <rFont val="ＭＳ ゴシック"/>
        <family val="3"/>
        <charset val="128"/>
      </rPr>
      <t>その行動は医学的治療を要する自傷による身体損傷を起こす。</t>
    </r>
  </si>
  <si>
    <r>
      <rPr>
        <sz val="10"/>
        <rFont val="ＭＳ ゴシック"/>
        <family val="3"/>
        <charset val="128"/>
      </rPr>
      <t>その行動の発症は発達期早期である。</t>
    </r>
  </si>
  <si>
    <r>
      <rPr>
        <sz val="10"/>
        <rFont val="ＭＳ ゴシック"/>
        <family val="3"/>
        <charset val="128"/>
      </rPr>
      <t>神経性やせ症の</t>
    </r>
    <r>
      <rPr>
        <sz val="10"/>
        <rFont val="Arial"/>
        <family val="2"/>
      </rPr>
      <t>2</t>
    </r>
    <r>
      <rPr>
        <sz val="10"/>
        <rFont val="ＭＳ ゴシック"/>
        <family val="3"/>
        <charset val="128"/>
      </rPr>
      <t>つの下位分類として正しいものを</t>
    </r>
    <r>
      <rPr>
        <sz val="10"/>
        <rFont val="Arial"/>
        <family val="2"/>
      </rPr>
      <t>1</t>
    </r>
    <r>
      <rPr>
        <sz val="10"/>
        <rFont val="ＭＳ ゴシック"/>
        <family val="3"/>
        <charset val="128"/>
      </rPr>
      <t>つ選びなさい。</t>
    </r>
  </si>
  <si>
    <r>
      <rPr>
        <sz val="10"/>
        <rFont val="ＭＳ ゴシック"/>
        <family val="3"/>
        <charset val="128"/>
      </rPr>
      <t>摂食制限型と低体重型</t>
    </r>
  </si>
  <si>
    <r>
      <rPr>
        <sz val="10"/>
        <rFont val="ＭＳ ゴシック"/>
        <family val="3"/>
        <charset val="128"/>
      </rPr>
      <t>摂食制限型と過食・排出型</t>
    </r>
  </si>
  <si>
    <r>
      <rPr>
        <sz val="10"/>
        <rFont val="ＭＳ ゴシック"/>
        <family val="3"/>
        <charset val="128"/>
      </rPr>
      <t>低カロリー・低炭水化物型と摂食制限型</t>
    </r>
  </si>
  <si>
    <r>
      <rPr>
        <sz val="10"/>
        <rFont val="ＭＳ ゴシック"/>
        <family val="3"/>
        <charset val="128"/>
      </rPr>
      <t>活力節約型と過食・排出型</t>
    </r>
  </si>
  <si>
    <r>
      <rPr>
        <sz val="10"/>
        <rFont val="ＭＳ ゴシック"/>
        <family val="3"/>
        <charset val="128"/>
      </rPr>
      <t>低炭水化物・低脂肪型と摂食制限型</t>
    </r>
  </si>
  <si>
    <r>
      <rPr>
        <sz val="10"/>
        <rFont val="ＭＳ ゴシック"/>
        <family val="3"/>
        <charset val="128"/>
      </rPr>
      <t>注意欠如・多動性の</t>
    </r>
    <r>
      <rPr>
        <sz val="10"/>
        <rFont val="Arial"/>
        <family val="2"/>
      </rPr>
      <t>DSM-5</t>
    </r>
    <r>
      <rPr>
        <sz val="10"/>
        <rFont val="ＭＳ ゴシック"/>
        <family val="3"/>
        <charset val="128"/>
      </rPr>
      <t>診断のための基準で、適切でないものを</t>
    </r>
    <r>
      <rPr>
        <sz val="10"/>
        <rFont val="Arial"/>
        <family val="2"/>
      </rPr>
      <t>1</t>
    </r>
    <r>
      <rPr>
        <sz val="10"/>
        <rFont val="ＭＳ ゴシック"/>
        <family val="3"/>
        <charset val="128"/>
      </rPr>
      <t>つ答えなさい</t>
    </r>
  </si>
  <si>
    <r>
      <rPr>
        <sz val="10"/>
        <rFont val="ＭＳ ゴシック"/>
        <family val="3"/>
        <charset val="128"/>
      </rPr>
      <t>不注意または多動性ー衝動性の症状のうちいくつかが</t>
    </r>
    <r>
      <rPr>
        <sz val="10"/>
        <rFont val="Arial"/>
        <family val="2"/>
      </rPr>
      <t>12</t>
    </r>
    <r>
      <rPr>
        <sz val="10"/>
        <rFont val="ＭＳ ゴシック"/>
        <family val="3"/>
        <charset val="128"/>
      </rPr>
      <t>歳になる前から存在していた。</t>
    </r>
  </si>
  <si>
    <r>
      <rPr>
        <sz val="10"/>
        <rFont val="ＭＳ ゴシック"/>
        <family val="3"/>
        <charset val="128"/>
      </rPr>
      <t>不注意または多動性ー衝動性の症状のうちいくつかが</t>
    </r>
    <r>
      <rPr>
        <sz val="10"/>
        <rFont val="Arial"/>
        <family val="2"/>
      </rPr>
      <t>3</t>
    </r>
    <r>
      <rPr>
        <sz val="10"/>
        <rFont val="ＭＳ ゴシック"/>
        <family val="3"/>
        <charset val="128"/>
      </rPr>
      <t>つ以上の状況</t>
    </r>
    <r>
      <rPr>
        <sz val="10"/>
        <rFont val="Arial"/>
        <family val="2"/>
      </rPr>
      <t>(</t>
    </r>
    <r>
      <rPr>
        <sz val="10"/>
        <rFont val="ＭＳ ゴシック"/>
        <family val="3"/>
        <charset val="128"/>
      </rPr>
      <t>例：家庭、学校、職場：友人や親戚といるとき：その他の活動中</t>
    </r>
    <r>
      <rPr>
        <sz val="10"/>
        <rFont val="Arial"/>
        <family val="2"/>
      </rPr>
      <t>)</t>
    </r>
    <r>
      <rPr>
        <sz val="10"/>
        <rFont val="ＭＳ ゴシック"/>
        <family val="3"/>
        <charset val="128"/>
      </rPr>
      <t>において存在する。</t>
    </r>
  </si>
  <si>
    <r>
      <rPr>
        <sz val="10"/>
        <rFont val="ＭＳ ゴシック"/>
        <family val="3"/>
        <charset val="128"/>
      </rPr>
      <t>これらの症状が、社会的、学業的、または職業的機能を損なわせている、またはその質を低下させているという明確な証拠がある。</t>
    </r>
  </si>
  <si>
    <r>
      <rPr>
        <sz val="10"/>
        <rFont val="ＭＳ ゴシック"/>
        <family val="3"/>
        <charset val="128"/>
      </rPr>
      <t>その症状は、他の精神疾患</t>
    </r>
    <r>
      <rPr>
        <sz val="10"/>
        <rFont val="Arial"/>
        <family val="2"/>
      </rPr>
      <t>(</t>
    </r>
    <r>
      <rPr>
        <sz val="10"/>
        <rFont val="ＭＳ ゴシック"/>
        <family val="3"/>
        <charset val="128"/>
      </rPr>
      <t>例：気分障害、不安症、解離症、パーソナリティ障害、物質中毒または離脱</t>
    </r>
    <r>
      <rPr>
        <sz val="10"/>
        <rFont val="Arial"/>
        <family val="2"/>
      </rPr>
      <t>)</t>
    </r>
    <r>
      <rPr>
        <sz val="10"/>
        <rFont val="ＭＳ ゴシック"/>
        <family val="3"/>
        <charset val="128"/>
      </rPr>
      <t>ではうまく説明されない。</t>
    </r>
  </si>
  <si>
    <r>
      <rPr>
        <sz val="10"/>
        <rFont val="ＭＳ ゴシック"/>
        <family val="3"/>
        <charset val="128"/>
      </rPr>
      <t>症状の持続期間は少なくとも</t>
    </r>
    <r>
      <rPr>
        <sz val="10"/>
        <rFont val="Arial"/>
        <family val="2"/>
      </rPr>
      <t>6</t>
    </r>
    <r>
      <rPr>
        <sz val="10"/>
        <rFont val="ＭＳ ゴシック"/>
        <family val="3"/>
        <charset val="128"/>
      </rPr>
      <t>カ月である。</t>
    </r>
  </si>
  <si>
    <r>
      <rPr>
        <sz val="10"/>
        <rFont val="ＭＳ ゴシック"/>
        <family val="3"/>
        <charset val="128"/>
      </rPr>
      <t>トゥレット症の</t>
    </r>
    <r>
      <rPr>
        <sz val="10"/>
        <rFont val="Arial"/>
        <family val="2"/>
      </rPr>
      <t>DSM-5</t>
    </r>
    <r>
      <rPr>
        <sz val="10"/>
        <rFont val="ＭＳ ゴシック"/>
        <family val="3"/>
        <charset val="128"/>
      </rPr>
      <t>診断のための基準で、正しいものを</t>
    </r>
    <r>
      <rPr>
        <sz val="10"/>
        <rFont val="Arial"/>
        <family val="2"/>
      </rPr>
      <t>1</t>
    </r>
    <r>
      <rPr>
        <sz val="10"/>
        <rFont val="ＭＳ ゴシック"/>
        <family val="3"/>
        <charset val="128"/>
      </rPr>
      <t>つ答えなさい。</t>
    </r>
  </si>
  <si>
    <r>
      <rPr>
        <sz val="10"/>
        <rFont val="ＭＳ ゴシック"/>
        <family val="3"/>
        <charset val="128"/>
      </rPr>
      <t>音声チックは運動チックに先行して起こる必要がある。</t>
    </r>
  </si>
  <si>
    <r>
      <rPr>
        <sz val="10"/>
        <rFont val="ＭＳ ゴシック"/>
        <family val="3"/>
        <charset val="128"/>
      </rPr>
      <t>チックの頻度は増減することがあるが、最初にチックが始まってから</t>
    </r>
    <r>
      <rPr>
        <sz val="10"/>
        <rFont val="Arial"/>
        <family val="2"/>
      </rPr>
      <t>6</t>
    </r>
    <r>
      <rPr>
        <sz val="10"/>
        <rFont val="ＭＳ ゴシック"/>
        <family val="3"/>
        <charset val="128"/>
      </rPr>
      <t>カ月以上持続している。</t>
    </r>
  </si>
  <si>
    <r>
      <rPr>
        <sz val="10"/>
        <rFont val="ＭＳ ゴシック"/>
        <family val="3"/>
        <charset val="128"/>
      </rPr>
      <t>発症は</t>
    </r>
    <r>
      <rPr>
        <sz val="10"/>
        <rFont val="Arial"/>
        <family val="2"/>
      </rPr>
      <t>12</t>
    </r>
    <r>
      <rPr>
        <sz val="10"/>
        <rFont val="ＭＳ ゴシック"/>
        <family val="3"/>
        <charset val="128"/>
      </rPr>
      <t>歳以前である。</t>
    </r>
  </si>
  <si>
    <r>
      <rPr>
        <sz val="10"/>
        <rFont val="ＭＳ ゴシック"/>
        <family val="3"/>
        <charset val="128"/>
      </rPr>
      <t>この障害は物質</t>
    </r>
    <r>
      <rPr>
        <sz val="10"/>
        <rFont val="Arial"/>
        <family val="2"/>
      </rPr>
      <t>(</t>
    </r>
    <r>
      <rPr>
        <sz val="10"/>
        <rFont val="ＭＳ ゴシック"/>
        <family val="3"/>
        <charset val="128"/>
      </rPr>
      <t>例：コカイン</t>
    </r>
    <r>
      <rPr>
        <sz val="10"/>
        <rFont val="Arial"/>
        <family val="2"/>
      </rPr>
      <t>)</t>
    </r>
    <r>
      <rPr>
        <sz val="10"/>
        <rFont val="ＭＳ ゴシック"/>
        <family val="3"/>
        <charset val="128"/>
      </rPr>
      <t>の生理学的作用または他の医学的疾患</t>
    </r>
    <r>
      <rPr>
        <sz val="10"/>
        <rFont val="Arial"/>
        <family val="2"/>
      </rPr>
      <t>(</t>
    </r>
    <r>
      <rPr>
        <sz val="10"/>
        <rFont val="ＭＳ ゴシック"/>
        <family val="3"/>
        <charset val="128"/>
      </rPr>
      <t>例：ハンチントン病、ウイルス性脳炎</t>
    </r>
    <r>
      <rPr>
        <sz val="10"/>
        <rFont val="Arial"/>
        <family val="2"/>
      </rPr>
      <t>)</t>
    </r>
    <r>
      <rPr>
        <sz val="10"/>
        <rFont val="ＭＳ ゴシック"/>
        <family val="3"/>
        <charset val="128"/>
      </rPr>
      <t>によるものではない。</t>
    </r>
  </si>
  <si>
    <r>
      <rPr>
        <sz val="10"/>
        <rFont val="ＭＳ ゴシック"/>
        <family val="3"/>
        <charset val="128"/>
      </rPr>
      <t>統合失調症の基準</t>
    </r>
    <r>
      <rPr>
        <sz val="10"/>
        <rFont val="Arial"/>
        <family val="2"/>
      </rPr>
      <t>A(DSM-5)</t>
    </r>
    <r>
      <rPr>
        <sz val="10"/>
        <rFont val="ＭＳ ゴシック"/>
        <family val="3"/>
        <charset val="128"/>
      </rPr>
      <t>でないものを</t>
    </r>
    <r>
      <rPr>
        <sz val="10"/>
        <rFont val="Arial"/>
        <family val="2"/>
      </rPr>
      <t>1</t>
    </r>
    <r>
      <rPr>
        <sz val="10"/>
        <rFont val="ＭＳ ゴシック"/>
        <family val="3"/>
        <charset val="128"/>
      </rPr>
      <t>つ答えなさい。</t>
    </r>
  </si>
  <si>
    <r>
      <rPr>
        <sz val="10"/>
        <rFont val="ＭＳ ゴシック"/>
        <family val="3"/>
        <charset val="128"/>
      </rPr>
      <t>幻覚</t>
    </r>
  </si>
  <si>
    <r>
      <rPr>
        <sz val="10"/>
        <rFont val="ＭＳ ゴシック"/>
        <family val="3"/>
        <charset val="128"/>
      </rPr>
      <t>まとまりのない発語</t>
    </r>
  </si>
  <si>
    <r>
      <rPr>
        <sz val="10"/>
        <rFont val="ＭＳ ゴシック"/>
        <family val="3"/>
        <charset val="128"/>
      </rPr>
      <t>ひどくまとまりのない、または緊張病性の行動</t>
    </r>
  </si>
  <si>
    <r>
      <rPr>
        <sz val="10"/>
        <rFont val="ＭＳ ゴシック"/>
        <family val="3"/>
        <charset val="128"/>
      </rPr>
      <t>陽性症状</t>
    </r>
  </si>
  <si>
    <r>
      <rPr>
        <sz val="10"/>
        <rFont val="ＭＳ ゴシック"/>
        <family val="3"/>
        <charset val="128"/>
      </rPr>
      <t>レビ小体病を伴う認知症またはレビ小体病を伴う軽度認知障害</t>
    </r>
    <r>
      <rPr>
        <sz val="10"/>
        <rFont val="Arial"/>
        <family val="2"/>
      </rPr>
      <t>(DSM-5)</t>
    </r>
    <r>
      <rPr>
        <sz val="10"/>
        <rFont val="ＭＳ ゴシック"/>
        <family val="3"/>
        <charset val="128"/>
      </rPr>
      <t>の中核的特徴でないものを</t>
    </r>
    <r>
      <rPr>
        <sz val="10"/>
        <rFont val="Arial"/>
        <family val="2"/>
      </rPr>
      <t>1</t>
    </r>
    <r>
      <rPr>
        <sz val="10"/>
        <rFont val="ＭＳ ゴシック"/>
        <family val="3"/>
        <charset val="128"/>
      </rPr>
      <t>つ答えなさい。</t>
    </r>
  </si>
  <si>
    <r>
      <rPr>
        <sz val="10"/>
        <rFont val="ＭＳ ゴシック"/>
        <family val="3"/>
        <charset val="128"/>
      </rPr>
      <t>認知の動揺性とともに著しく変動する注意および覚醒度</t>
    </r>
  </si>
  <si>
    <r>
      <rPr>
        <sz val="10"/>
        <rFont val="ＭＳ ゴシック"/>
        <family val="3"/>
        <charset val="128"/>
      </rPr>
      <t>神経遮断薬に対する重篤な過敏性</t>
    </r>
  </si>
  <si>
    <r>
      <rPr>
        <sz val="10"/>
        <rFont val="ＭＳ ゴシック"/>
        <family val="3"/>
        <charset val="128"/>
      </rPr>
      <t>よく形作られ詳細な、繰り返し出現する幻視</t>
    </r>
  </si>
  <si>
    <r>
      <rPr>
        <sz val="10"/>
        <rFont val="ＭＳ ゴシック"/>
        <family val="3"/>
        <charset val="128"/>
      </rPr>
      <t>認知機能低下の進展に続いて起こる自然発生的なパーソンソニズム</t>
    </r>
  </si>
  <si>
    <r>
      <rPr>
        <sz val="10"/>
        <rFont val="ＭＳ ゴシック"/>
        <family val="3"/>
        <charset val="128"/>
      </rPr>
      <t>現在の精神疾患の診断の側面について、正しいものを</t>
    </r>
    <r>
      <rPr>
        <sz val="10"/>
        <rFont val="Arial"/>
        <family val="2"/>
      </rPr>
      <t>1</t>
    </r>
    <r>
      <rPr>
        <sz val="10"/>
        <rFont val="ＭＳ ゴシック"/>
        <family val="3"/>
        <charset val="128"/>
      </rPr>
      <t>つ選びなさい。</t>
    </r>
  </si>
  <si>
    <r>
      <rPr>
        <sz val="10"/>
        <rFont val="ＭＳ ゴシック"/>
        <family val="3"/>
        <charset val="128"/>
      </rPr>
      <t>精神医学の病名の場合、診断必要要件のうち「病態生理」「検査データ」「病理組織所見」「治療法」の多くが不明であり、「原因」「症状」「経過」「予後」だけで診断を行うことが多く診断の妥当性は低い。</t>
    </r>
  </si>
  <si>
    <r>
      <rPr>
        <sz val="10"/>
        <rFont val="ＭＳ ゴシック"/>
        <family val="3"/>
        <charset val="128"/>
      </rPr>
      <t>状態像診断とは症状（症候群）により抑うつ状態、不安状態、幻覚妄想状態など暫定的に診断して治療的介入を組み立てる方法のことをいう。当面の治療方針の策定や正確な病名診断のための初期診断としても用いる。</t>
    </r>
  </si>
  <si>
    <r>
      <rPr>
        <sz val="10"/>
        <rFont val="ＭＳ ゴシック"/>
        <family val="3"/>
        <charset val="128"/>
      </rPr>
      <t>日本では長らく、薬物や飲酒、頭部外傷など脳の外部に原因があるものを外因性、性格的要素や悩みによるものを内因性、統合失調症や双極性障害など遺伝的素因が強いものを心因性とする</t>
    </r>
    <r>
      <rPr>
        <sz val="10"/>
        <rFont val="Arial"/>
        <family val="2"/>
      </rPr>
      <t>3</t>
    </r>
    <r>
      <rPr>
        <sz val="10"/>
        <rFont val="ＭＳ ゴシック"/>
        <family val="3"/>
        <charset val="128"/>
      </rPr>
      <t>つの原因によって分類する伝統的診断分類が用いられてきた。</t>
    </r>
  </si>
  <si>
    <r>
      <rPr>
        <sz val="10"/>
        <rFont val="ＭＳ ゴシック"/>
        <family val="3"/>
        <charset val="128"/>
      </rPr>
      <t>診断基準を設けその基準に当てはめる操作を行うことにより、カテゴリカルな範疇分類を行う方法を操作的診断という。</t>
    </r>
    <r>
      <rPr>
        <sz val="10"/>
        <rFont val="Arial"/>
        <family val="2"/>
      </rPr>
      <t>WHO</t>
    </r>
    <r>
      <rPr>
        <sz val="10"/>
        <rFont val="ＭＳ ゴシック"/>
        <family val="3"/>
        <charset val="128"/>
      </rPr>
      <t>の疾患分類</t>
    </r>
    <r>
      <rPr>
        <sz val="10"/>
        <rFont val="Arial"/>
        <family val="2"/>
      </rPr>
      <t>DSM-5</t>
    </r>
    <r>
      <rPr>
        <sz val="10"/>
        <rFont val="ＭＳ ゴシック"/>
        <family val="3"/>
        <charset val="128"/>
      </rPr>
      <t>、精神疾患の診断・統計マニュアル</t>
    </r>
    <r>
      <rPr>
        <sz val="10"/>
        <rFont val="Arial"/>
        <family val="2"/>
      </rPr>
      <t>ICD-10</t>
    </r>
    <r>
      <rPr>
        <sz val="10"/>
        <rFont val="ＭＳ ゴシック"/>
        <family val="3"/>
        <charset val="128"/>
      </rPr>
      <t>もこの方法である。</t>
    </r>
  </si>
  <si>
    <r>
      <t>86</t>
    </r>
    <r>
      <rPr>
        <sz val="10"/>
        <rFont val="ＭＳ ゴシック"/>
        <family val="3"/>
        <charset val="128"/>
      </rPr>
      <t>歳の女性。半年前に夫と死別して以来，一人暮らし。近所づきあいはあり，介護保険（要支援</t>
    </r>
    <r>
      <rPr>
        <sz val="10"/>
        <rFont val="Arial"/>
        <family val="2"/>
      </rPr>
      <t>1</t>
    </r>
    <r>
      <rPr>
        <sz val="10"/>
        <rFont val="ＭＳ ゴシック"/>
        <family val="3"/>
        <charset val="128"/>
      </rPr>
      <t>）を利用し，ヘルパーによる家事支援でほぼ自立した生活を送っていた。食事宅配サービスを受けていたが，管理人が弁当の空き箱がないことを不審に思い，ドアを叩いたが応答がなかった。ドアを開けると部屋は散らかっており，「夫がいるの，夫がいるの」と叫んで動揺し，会話にならないため，精神科に救急搬送された。来院時，まとまりなく一方的に話され，「夫が女を作って出ていった」と興奮して落ち着かない様子である。</t>
    </r>
    <r>
      <rPr>
        <sz val="10"/>
        <rFont val="Arial"/>
        <family val="2"/>
      </rPr>
      <t>1</t>
    </r>
    <r>
      <rPr>
        <sz val="10"/>
        <rFont val="ＭＳ ゴシック"/>
        <family val="3"/>
        <charset val="128"/>
      </rPr>
      <t>この事例について，緊急性の低いとされる検査はどれか，一つ選びなさい。</t>
    </r>
  </si>
  <si>
    <r>
      <rPr>
        <sz val="10"/>
        <rFont val="ＭＳ ゴシック"/>
        <family val="3"/>
        <charset val="128"/>
      </rPr>
      <t>頭部</t>
    </r>
    <r>
      <rPr>
        <sz val="10"/>
        <rFont val="Arial"/>
        <family val="2"/>
      </rPr>
      <t>X</t>
    </r>
    <r>
      <rPr>
        <sz val="10"/>
        <rFont val="ＭＳ ゴシック"/>
        <family val="3"/>
        <charset val="128"/>
      </rPr>
      <t>線</t>
    </r>
    <r>
      <rPr>
        <sz val="10"/>
        <rFont val="Arial"/>
        <family val="2"/>
      </rPr>
      <t>CT</t>
    </r>
  </si>
  <si>
    <r>
      <rPr>
        <sz val="10"/>
        <rFont val="ＭＳ ゴシック"/>
        <family val="3"/>
        <charset val="128"/>
      </rPr>
      <t>脳波検査</t>
    </r>
  </si>
  <si>
    <r>
      <rPr>
        <sz val="10"/>
        <rFont val="ＭＳ ゴシック"/>
        <family val="3"/>
        <charset val="128"/>
      </rPr>
      <t>一般血液・生化学検査</t>
    </r>
  </si>
  <si>
    <r>
      <rPr>
        <sz val="10"/>
        <rFont val="ＭＳ ゴシック"/>
        <family val="3"/>
        <charset val="128"/>
      </rPr>
      <t>神経学的検査</t>
    </r>
  </si>
  <si>
    <r>
      <rPr>
        <sz val="10"/>
        <rFont val="ＭＳ ゴシック"/>
        <family val="3"/>
        <charset val="128"/>
      </rPr>
      <t>神経心理・認知機能検査</t>
    </r>
  </si>
  <si>
    <r>
      <rPr>
        <sz val="10"/>
        <rFont val="ＭＳ ゴシック"/>
        <family val="3"/>
        <charset val="128"/>
      </rPr>
      <t>②対象者には一人娘がいることがわかり，担当者が連絡を取るも繋がらなかった。すぐに入院治療が必要と考えられるが，この場合の入院形態としてどれが最も適切と考えられるか一つ選びなさい。</t>
    </r>
  </si>
  <si>
    <r>
      <rPr>
        <sz val="10"/>
        <rFont val="ＭＳ ゴシック"/>
        <family val="3"/>
        <charset val="128"/>
      </rPr>
      <t>躁うつ病（双極性障害）と統合失調症という</t>
    </r>
    <r>
      <rPr>
        <sz val="10"/>
        <rFont val="Arial"/>
        <family val="2"/>
      </rPr>
      <t>2</t>
    </r>
    <r>
      <rPr>
        <sz val="10"/>
        <rFont val="ＭＳ ゴシック"/>
        <family val="3"/>
        <charset val="128"/>
      </rPr>
      <t>大精神疾患の概念区分を確立していった精神医学者は誰か，一人選びなさい。</t>
    </r>
  </si>
  <si>
    <r>
      <t>C.G.</t>
    </r>
    <r>
      <rPr>
        <sz val="10"/>
        <rFont val="ＭＳ ゴシック"/>
        <family val="3"/>
        <charset val="128"/>
      </rPr>
      <t>ユング</t>
    </r>
  </si>
  <si>
    <r>
      <t>E.</t>
    </r>
    <r>
      <rPr>
        <sz val="10"/>
        <rFont val="ＭＳ ゴシック"/>
        <family val="3"/>
        <charset val="128"/>
      </rPr>
      <t>ブロイラー</t>
    </r>
  </si>
  <si>
    <r>
      <t>E.</t>
    </r>
    <r>
      <rPr>
        <sz val="10"/>
        <rFont val="ＭＳ ゴシック"/>
        <family val="3"/>
        <charset val="128"/>
      </rPr>
      <t>クレペリン</t>
    </r>
  </si>
  <si>
    <r>
      <t>E.</t>
    </r>
    <r>
      <rPr>
        <sz val="10"/>
        <rFont val="ＭＳ ゴシック"/>
        <family val="3"/>
        <charset val="128"/>
      </rPr>
      <t>クレッチマー</t>
    </r>
  </si>
  <si>
    <r>
      <t>S.</t>
    </r>
    <r>
      <rPr>
        <sz val="10"/>
        <rFont val="ＭＳ ゴシック"/>
        <family val="3"/>
        <charset val="128"/>
      </rPr>
      <t>フロイト</t>
    </r>
  </si>
  <si>
    <r>
      <t>DSM-5</t>
    </r>
    <r>
      <rPr>
        <sz val="10"/>
        <rFont val="ＭＳ ゴシック"/>
        <family val="3"/>
        <charset val="128"/>
      </rPr>
      <t>にて、神経発達症群に含まれないものを</t>
    </r>
    <r>
      <rPr>
        <sz val="10"/>
        <rFont val="Arial"/>
        <family val="2"/>
      </rPr>
      <t>1</t>
    </r>
    <r>
      <rPr>
        <sz val="10"/>
        <rFont val="ＭＳ ゴシック"/>
        <family val="3"/>
        <charset val="128"/>
      </rPr>
      <t>つ選びなさい。</t>
    </r>
  </si>
  <si>
    <r>
      <rPr>
        <sz val="10"/>
        <rFont val="ＭＳ ゴシック"/>
        <family val="3"/>
        <charset val="128"/>
      </rPr>
      <t>限局性学習症</t>
    </r>
  </si>
  <si>
    <r>
      <rPr>
        <sz val="10"/>
        <rFont val="ＭＳ ゴシック"/>
        <family val="3"/>
        <charset val="128"/>
      </rPr>
      <t>自閉スペクトラム症</t>
    </r>
  </si>
  <si>
    <r>
      <rPr>
        <sz val="10"/>
        <rFont val="ＭＳ ゴシック"/>
        <family val="3"/>
        <charset val="128"/>
      </rPr>
      <t>知的発達症</t>
    </r>
  </si>
  <si>
    <r>
      <rPr>
        <sz val="10"/>
        <rFont val="ＭＳ ゴシック"/>
        <family val="3"/>
        <charset val="128"/>
      </rPr>
      <t>選択性緘黙</t>
    </r>
  </si>
  <si>
    <r>
      <rPr>
        <sz val="10"/>
        <rFont val="ＭＳ ゴシック"/>
        <family val="3"/>
        <charset val="128"/>
      </rPr>
      <t>言語症</t>
    </r>
  </si>
  <si>
    <r>
      <rPr>
        <sz val="10"/>
        <rFont val="ＭＳ ゴシック"/>
        <family val="3"/>
        <charset val="128"/>
      </rPr>
      <t>次のうち統合失調症の陰性症状を示していないものを</t>
    </r>
    <r>
      <rPr>
        <sz val="10"/>
        <rFont val="Arial"/>
        <family val="2"/>
      </rPr>
      <t>1</t>
    </r>
    <r>
      <rPr>
        <sz val="10"/>
        <rFont val="ＭＳ ゴシック"/>
        <family val="3"/>
        <charset val="128"/>
      </rPr>
      <t>つ選びなさい。</t>
    </r>
  </si>
  <si>
    <r>
      <rPr>
        <sz val="10"/>
        <rFont val="ＭＳ ゴシック"/>
        <family val="3"/>
        <charset val="128"/>
      </rPr>
      <t>動機づけの低下</t>
    </r>
  </si>
  <si>
    <r>
      <rPr>
        <sz val="10"/>
        <rFont val="ＭＳ ゴシック"/>
        <family val="3"/>
        <charset val="128"/>
      </rPr>
      <t>機能喪失の悲しみ</t>
    </r>
  </si>
  <si>
    <r>
      <rPr>
        <sz val="10"/>
        <rFont val="ＭＳ ゴシック"/>
        <family val="3"/>
        <charset val="128"/>
      </rPr>
      <t>感情の平板化</t>
    </r>
  </si>
  <si>
    <r>
      <rPr>
        <sz val="10"/>
        <rFont val="ＭＳ ゴシック"/>
        <family val="3"/>
        <charset val="128"/>
      </rPr>
      <t>思考過程の貧困</t>
    </r>
  </si>
  <si>
    <r>
      <rPr>
        <sz val="10"/>
        <rFont val="ＭＳ ゴシック"/>
        <family val="3"/>
        <charset val="128"/>
      </rPr>
      <t>社交的な興味の喪失</t>
    </r>
  </si>
  <si>
    <r>
      <rPr>
        <sz val="10"/>
        <rFont val="ＭＳ ゴシック"/>
        <family val="3"/>
        <charset val="128"/>
      </rPr>
      <t>次の認知または知覚の障害のうち、境界性パーソナリティ障害と関連するものを</t>
    </r>
    <r>
      <rPr>
        <sz val="10"/>
        <rFont val="Arial"/>
        <family val="2"/>
      </rPr>
      <t>1</t>
    </r>
    <r>
      <rPr>
        <sz val="10"/>
        <rFont val="ＭＳ ゴシック"/>
        <family val="3"/>
        <charset val="128"/>
      </rPr>
      <t>つ選びなさい。</t>
    </r>
  </si>
  <si>
    <r>
      <rPr>
        <sz val="10"/>
        <rFont val="ＭＳ ゴシック"/>
        <family val="3"/>
        <charset val="128"/>
      </rPr>
      <t>奇異な信念</t>
    </r>
  </si>
  <si>
    <r>
      <rPr>
        <sz val="10"/>
        <rFont val="ＭＳ ゴシック"/>
        <family val="3"/>
        <charset val="128"/>
      </rPr>
      <t>関係念慮</t>
    </r>
  </si>
  <si>
    <r>
      <rPr>
        <sz val="10"/>
        <rFont val="ＭＳ ゴシック"/>
        <family val="3"/>
        <charset val="128"/>
      </rPr>
      <t>迷信深いこと</t>
    </r>
  </si>
  <si>
    <r>
      <rPr>
        <sz val="10"/>
        <rFont val="ＭＳ ゴシック"/>
        <family val="3"/>
        <charset val="128"/>
      </rPr>
      <t>奇異な考え方と話し方</t>
    </r>
  </si>
  <si>
    <r>
      <rPr>
        <sz val="10"/>
        <rFont val="ＭＳ ゴシック"/>
        <family val="3"/>
        <charset val="128"/>
      </rPr>
      <t>一過性のストレス関連性の妄想様観念</t>
    </r>
  </si>
  <si>
    <r>
      <rPr>
        <sz val="10"/>
        <rFont val="ＭＳ ゴシック"/>
        <family val="3"/>
        <charset val="128"/>
      </rPr>
      <t>アルコール関連障害の主要症状として適切でないものを</t>
    </r>
    <r>
      <rPr>
        <sz val="10"/>
        <rFont val="Arial"/>
        <family val="2"/>
      </rPr>
      <t>1</t>
    </r>
    <r>
      <rPr>
        <sz val="10"/>
        <rFont val="ＭＳ ゴシック"/>
        <family val="3"/>
        <charset val="128"/>
      </rPr>
      <t>つ選びなさい。</t>
    </r>
  </si>
  <si>
    <r>
      <rPr>
        <sz val="10"/>
        <rFont val="ＭＳ ゴシック"/>
        <family val="3"/>
        <charset val="128"/>
      </rPr>
      <t>飲酒したいという強い欲求（渇望）と飲酒のコントロール障害がある。</t>
    </r>
  </si>
  <si>
    <r>
      <rPr>
        <sz val="10"/>
        <rFont val="ＭＳ ゴシック"/>
        <family val="3"/>
        <charset val="128"/>
      </rPr>
      <t>断酒や節酒による手指振戦、発汗、頻脈、血圧上昇、悪心、嘔吐などの自律神経症状や不眠、不安、抑うつ気分、イライラ感、けいれん発作などの離脱症状が出現する。</t>
    </r>
  </si>
  <si>
    <r>
      <rPr>
        <sz val="10"/>
        <rFont val="ＭＳ ゴシック"/>
        <family val="3"/>
        <charset val="128"/>
      </rPr>
      <t>心理的な特徴として、本人が問題を認めないか過小評価する否認と自己中心性が目立つ。</t>
    </r>
  </si>
  <si>
    <r>
      <rPr>
        <sz val="10"/>
        <rFont val="ＭＳ ゴシック"/>
        <family val="3"/>
        <charset val="128"/>
      </rPr>
      <t>肝臓や膵臓をはじめとする全身の臓器に影響を与え、臨床検査指標としては総コレステロールの高値が参考になる。</t>
    </r>
  </si>
  <si>
    <r>
      <rPr>
        <sz val="10"/>
        <rFont val="ＭＳ ゴシック"/>
        <family val="3"/>
        <charset val="128"/>
      </rPr>
      <t>アルコール誘発性の持続性健忘性障害として</t>
    </r>
    <r>
      <rPr>
        <sz val="10"/>
        <rFont val="Arial"/>
        <family val="2"/>
      </rPr>
      <t>Wernicke-Korsakoff</t>
    </r>
    <r>
      <rPr>
        <sz val="10"/>
        <rFont val="ＭＳ ゴシック"/>
        <family val="3"/>
        <charset val="128"/>
      </rPr>
      <t>症候群があり、記銘力障害、見当識障害、作話などの症状が認められる。</t>
    </r>
  </si>
  <si>
    <r>
      <t>DSM-5</t>
    </r>
    <r>
      <rPr>
        <sz val="10"/>
        <rFont val="ＭＳ ゴシック"/>
        <family val="3"/>
        <charset val="128"/>
      </rPr>
      <t>に含まれない疾患を</t>
    </r>
    <r>
      <rPr>
        <sz val="10"/>
        <rFont val="Arial"/>
        <family val="2"/>
      </rPr>
      <t>1</t>
    </r>
    <r>
      <rPr>
        <sz val="10"/>
        <rFont val="ＭＳ ゴシック"/>
        <family val="3"/>
        <charset val="128"/>
      </rPr>
      <t>つ選びなさい。</t>
    </r>
  </si>
  <si>
    <r>
      <rPr>
        <sz val="10"/>
        <rFont val="ＭＳ ゴシック"/>
        <family val="3"/>
        <charset val="128"/>
      </rPr>
      <t>身体症状症</t>
    </r>
  </si>
  <si>
    <r>
      <rPr>
        <sz val="10"/>
        <rFont val="ＭＳ ゴシック"/>
        <family val="3"/>
        <charset val="128"/>
      </rPr>
      <t>不眠障害</t>
    </r>
  </si>
  <si>
    <r>
      <rPr>
        <sz val="10"/>
        <rFont val="ＭＳ ゴシック"/>
        <family val="3"/>
        <charset val="128"/>
      </rPr>
      <t>性別違和</t>
    </r>
  </si>
  <si>
    <r>
      <rPr>
        <sz val="10"/>
        <rFont val="ＭＳ ゴシック"/>
        <family val="3"/>
        <charset val="128"/>
      </rPr>
      <t>パラフィリア障害</t>
    </r>
  </si>
  <si>
    <r>
      <rPr>
        <sz val="10"/>
        <rFont val="ＭＳ ゴシック"/>
        <family val="3"/>
        <charset val="128"/>
      </rPr>
      <t>てんかん</t>
    </r>
  </si>
  <si>
    <r>
      <rPr>
        <sz val="10"/>
        <rFont val="ＭＳ ゴシック"/>
        <family val="3"/>
        <charset val="128"/>
      </rPr>
      <t>強迫症（強迫性障害）について、適切でないものを</t>
    </r>
    <r>
      <rPr>
        <sz val="10"/>
        <rFont val="Arial"/>
        <family val="2"/>
      </rPr>
      <t>1</t>
    </r>
    <r>
      <rPr>
        <sz val="10"/>
        <rFont val="ＭＳ ゴシック"/>
        <family val="3"/>
        <charset val="128"/>
      </rPr>
      <t>つ選びなさい。</t>
    </r>
  </si>
  <si>
    <r>
      <rPr>
        <sz val="10"/>
        <rFont val="ＭＳ ゴシック"/>
        <family val="3"/>
        <charset val="128"/>
      </rPr>
      <t>強迫観念と強迫行為のため苦痛と生活機能の障害をきたす病態で、薬物・身体疾患や他の精神疾患の除外を行ったうえで診断される。</t>
    </r>
  </si>
  <si>
    <r>
      <t>DSM-5</t>
    </r>
    <r>
      <rPr>
        <sz val="10"/>
        <rFont val="ＭＳ ゴシック"/>
        <family val="3"/>
        <charset val="128"/>
      </rPr>
      <t>では、チック関連の強迫症の同定と洞察（病識）の程度の特定も求められる。</t>
    </r>
  </si>
  <si>
    <r>
      <rPr>
        <sz val="10"/>
        <rFont val="ＭＳ ゴシック"/>
        <family val="3"/>
        <charset val="128"/>
      </rPr>
      <t>併存疾患としてもっとも多いのは統合失調症であり、強迫症と診断がつくものの</t>
    </r>
    <r>
      <rPr>
        <sz val="10"/>
        <rFont val="Arial"/>
        <family val="2"/>
      </rPr>
      <t>3</t>
    </r>
    <r>
      <rPr>
        <sz val="10"/>
        <rFont val="ＭＳ ゴシック"/>
        <family val="3"/>
        <charset val="128"/>
      </rPr>
      <t>割程度と高率に合併する。</t>
    </r>
  </si>
  <si>
    <r>
      <rPr>
        <sz val="10"/>
        <rFont val="ＭＳ ゴシック"/>
        <family val="3"/>
        <charset val="128"/>
      </rPr>
      <t>薬物療法では、三環系抗うつ薬のクロミプラミンや選択的セロトニン再取り込み阻害薬（</t>
    </r>
    <r>
      <rPr>
        <sz val="10"/>
        <rFont val="Arial"/>
        <family val="2"/>
      </rPr>
      <t>SSRI</t>
    </r>
    <r>
      <rPr>
        <sz val="10"/>
        <rFont val="ＭＳ ゴシック"/>
        <family val="3"/>
        <charset val="128"/>
      </rPr>
      <t>）の有効性が証明されている。</t>
    </r>
  </si>
  <si>
    <r>
      <rPr>
        <sz val="10"/>
        <rFont val="ＭＳ ゴシック"/>
        <family val="3"/>
        <charset val="128"/>
      </rPr>
      <t>認知行動療法の一つである暴露反応妨害法が用いられる。</t>
    </r>
  </si>
  <si>
    <r>
      <rPr>
        <sz val="10"/>
        <rFont val="ＭＳ ゴシック"/>
        <family val="3"/>
        <charset val="128"/>
      </rPr>
      <t>てんかん（</t>
    </r>
    <r>
      <rPr>
        <sz val="10"/>
        <rFont val="Arial"/>
        <family val="2"/>
      </rPr>
      <t>epilepsy</t>
    </r>
    <r>
      <rPr>
        <sz val="10"/>
        <rFont val="ＭＳ ゴシック"/>
        <family val="3"/>
        <charset val="128"/>
      </rPr>
      <t>）についての説明の中で、誤っているものを一つ選びなさい。</t>
    </r>
  </si>
  <si>
    <r>
      <rPr>
        <sz val="10"/>
        <rFont val="ＭＳ ゴシック"/>
        <family val="3"/>
        <charset val="128"/>
      </rPr>
      <t>てんかん発作の中には、手足や口をもそもそと動かす自動症がある。</t>
    </r>
  </si>
  <si>
    <r>
      <rPr>
        <sz val="10"/>
        <rFont val="ＭＳ ゴシック"/>
        <family val="3"/>
        <charset val="128"/>
      </rPr>
      <t>抗てんかん薬治療以外に、外科治療もある。</t>
    </r>
  </si>
  <si>
    <r>
      <rPr>
        <sz val="10"/>
        <rFont val="ＭＳ ゴシック"/>
        <family val="3"/>
        <charset val="128"/>
      </rPr>
      <t>脳腫瘍や頭部外傷後後遺症など明らかな原因がある場合を症候性てんかん、原因不明の場合を突発性てんかんという。</t>
    </r>
  </si>
  <si>
    <r>
      <rPr>
        <sz val="10"/>
        <rFont val="ＭＳ ゴシック"/>
        <family val="3"/>
        <charset val="128"/>
      </rPr>
      <t>乳幼児から高齢者までどの年齢層でも発症する可能性がある。</t>
    </r>
  </si>
  <si>
    <r>
      <rPr>
        <sz val="10"/>
        <rFont val="ＭＳ ゴシック"/>
        <family val="3"/>
        <charset val="128"/>
      </rPr>
      <t>てんかん発作で、意識障害を伴うものを単純発作、意識障害を伴わないものを複雑発作という。</t>
    </r>
  </si>
  <si>
    <r>
      <rPr>
        <sz val="10"/>
        <rFont val="ＭＳ ゴシック"/>
        <family val="3"/>
        <charset val="128"/>
      </rPr>
      <t>児童・思春期の強迫性障害について誤っているのはどれか，一つ選びなさい。</t>
    </r>
  </si>
  <si>
    <r>
      <rPr>
        <sz val="10"/>
        <rFont val="ＭＳ ゴシック"/>
        <family val="3"/>
        <charset val="128"/>
      </rPr>
      <t>自我違和感を伴わないことが多い。</t>
    </r>
  </si>
  <si>
    <r>
      <rPr>
        <sz val="10"/>
        <rFont val="ＭＳ ゴシック"/>
        <family val="3"/>
        <charset val="128"/>
      </rPr>
      <t>神経症性障害の一種であるため，統合失調症に移行することはない。</t>
    </r>
  </si>
  <si>
    <r>
      <rPr>
        <sz val="10"/>
        <rFont val="ＭＳ ゴシック"/>
        <family val="3"/>
        <charset val="128"/>
      </rPr>
      <t>選択的セロトニン再取り込み阻害薬（</t>
    </r>
    <r>
      <rPr>
        <sz val="10"/>
        <rFont val="Arial"/>
        <family val="2"/>
      </rPr>
      <t>SSRI</t>
    </r>
    <r>
      <rPr>
        <sz val="10"/>
        <rFont val="ＭＳ ゴシック"/>
        <family val="3"/>
        <charset val="128"/>
      </rPr>
      <t>）による薬物療法が行われる。</t>
    </r>
  </si>
  <si>
    <r>
      <rPr>
        <sz val="10"/>
        <rFont val="ＭＳ ゴシック"/>
        <family val="3"/>
        <charset val="128"/>
      </rPr>
      <t>プレイセラピーや認知行動療法などの心理的アプローチが行われる。</t>
    </r>
  </si>
  <si>
    <r>
      <rPr>
        <sz val="10"/>
        <rFont val="ＭＳ ゴシック"/>
        <family val="3"/>
        <charset val="128"/>
      </rPr>
      <t>チック障害は併存障害として重要である。</t>
    </r>
  </si>
  <si>
    <r>
      <t>15</t>
    </r>
    <r>
      <rPr>
        <sz val="10"/>
        <rFont val="ＭＳ ゴシック"/>
        <family val="3"/>
        <charset val="128"/>
      </rPr>
      <t>歳以下の子どもの統合失調症について正しいのはどれか，一つ選びなさい。</t>
    </r>
  </si>
  <si>
    <r>
      <rPr>
        <sz val="10"/>
        <rFont val="ＭＳ ゴシック"/>
        <family val="3"/>
        <charset val="128"/>
      </rPr>
      <t>幻視の出現が多い。</t>
    </r>
  </si>
  <si>
    <r>
      <rPr>
        <sz val="10"/>
        <rFont val="ＭＳ ゴシック"/>
        <family val="3"/>
        <charset val="128"/>
      </rPr>
      <t>成人患者より予後が良く，早期発見・早期治療により速やかな回復が期待される。</t>
    </r>
  </si>
  <si>
    <r>
      <rPr>
        <sz val="10"/>
        <rFont val="ＭＳ ゴシック"/>
        <family val="3"/>
        <charset val="128"/>
      </rPr>
      <t>成人期より発症率が高い。</t>
    </r>
  </si>
  <si>
    <r>
      <rPr>
        <sz val="10"/>
        <rFont val="ＭＳ ゴシック"/>
        <family val="3"/>
        <charset val="128"/>
      </rPr>
      <t>成人患者よりも薬物反応性が良好である。</t>
    </r>
  </si>
  <si>
    <r>
      <rPr>
        <sz val="10"/>
        <rFont val="ＭＳ ゴシック"/>
        <family val="3"/>
        <charset val="128"/>
      </rPr>
      <t>症状や判断基準が明確なため，自閉症スペクトラム障害との鑑別は容易である。</t>
    </r>
  </si>
  <si>
    <r>
      <rPr>
        <sz val="10"/>
        <rFont val="ＭＳ ゴシック"/>
        <family val="3"/>
        <charset val="128"/>
      </rPr>
      <t>次の心的外傷後ストレス障害（ＰＴＳＤ）に関する記述のうち，正しいものを</t>
    </r>
    <r>
      <rPr>
        <sz val="10"/>
        <rFont val="Arial"/>
        <family val="2"/>
      </rPr>
      <t>2</t>
    </r>
    <r>
      <rPr>
        <sz val="10"/>
        <rFont val="ＭＳ ゴシック"/>
        <family val="3"/>
        <charset val="128"/>
      </rPr>
      <t>つ選びなさい</t>
    </r>
  </si>
  <si>
    <r>
      <rPr>
        <sz val="10"/>
        <rFont val="ＭＳ ゴシック"/>
        <family val="3"/>
        <charset val="128"/>
      </rPr>
      <t>心的外傷後ストレス障害（ＰＴＳＤ）という診断名は，</t>
    </r>
    <r>
      <rPr>
        <sz val="10"/>
        <rFont val="Arial"/>
        <family val="2"/>
      </rPr>
      <t>1980</t>
    </r>
    <r>
      <rPr>
        <sz val="10"/>
        <rFont val="ＭＳ ゴシック"/>
        <family val="3"/>
        <charset val="128"/>
      </rPr>
      <t>年に発表された</t>
    </r>
    <r>
      <rPr>
        <sz val="10"/>
        <rFont val="Arial"/>
        <family val="2"/>
      </rPr>
      <t>DSM</t>
    </r>
    <r>
      <rPr>
        <sz val="10"/>
        <rFont val="ＭＳ ゴシック"/>
        <family val="3"/>
        <charset val="128"/>
      </rPr>
      <t>‐Ⅲで採用された</t>
    </r>
  </si>
  <si>
    <r>
      <rPr>
        <sz val="10"/>
        <rFont val="ＭＳ ゴシック"/>
        <family val="3"/>
        <charset val="128"/>
      </rPr>
      <t>適応障害の一つに分類される</t>
    </r>
  </si>
  <si>
    <r>
      <rPr>
        <sz val="10"/>
        <rFont val="ＭＳ ゴシック"/>
        <family val="3"/>
        <charset val="128"/>
      </rPr>
      <t>治療ガイドラインでは，発症直後には周囲の励ましが必須としている</t>
    </r>
  </si>
  <si>
    <r>
      <rPr>
        <sz val="10"/>
        <rFont val="ＭＳ ゴシック"/>
        <family val="3"/>
        <charset val="128"/>
      </rPr>
      <t>ＥＭＤＲは，</t>
    </r>
    <r>
      <rPr>
        <sz val="10"/>
        <rFont val="Arial"/>
        <family val="2"/>
      </rPr>
      <t>PTSD</t>
    </r>
    <r>
      <rPr>
        <sz val="10"/>
        <rFont val="ＭＳ ゴシック"/>
        <family val="3"/>
        <charset val="128"/>
      </rPr>
      <t>への治療効果は期待できない</t>
    </r>
  </si>
  <si>
    <r>
      <rPr>
        <sz val="10"/>
        <rFont val="ＭＳ ゴシック"/>
        <family val="3"/>
        <charset val="128"/>
      </rPr>
      <t>ＰＴＳＤの診断は，</t>
    </r>
    <r>
      <rPr>
        <sz val="10"/>
        <rFont val="Arial"/>
        <family val="2"/>
      </rPr>
      <t>6</t>
    </r>
    <r>
      <rPr>
        <sz val="10"/>
        <rFont val="ＭＳ ゴシック"/>
        <family val="3"/>
        <charset val="128"/>
      </rPr>
      <t>歳以下の子どもの場合には該当しない</t>
    </r>
  </si>
  <si>
    <r>
      <rPr>
        <sz val="10"/>
        <rFont val="ＭＳ ゴシック"/>
        <family val="3"/>
        <charset val="128"/>
      </rPr>
      <t>以下の精神疾患のうち，回避行動が見られるのはどれか，一つ選びなさい。</t>
    </r>
  </si>
  <si>
    <r>
      <rPr>
        <sz val="10"/>
        <rFont val="ＭＳ ゴシック"/>
        <family val="3"/>
        <charset val="128"/>
      </rPr>
      <t>心気症</t>
    </r>
  </si>
  <si>
    <r>
      <rPr>
        <sz val="10"/>
        <rFont val="ＭＳ ゴシック"/>
        <family val="3"/>
        <charset val="128"/>
      </rPr>
      <t>解離性障害</t>
    </r>
  </si>
  <si>
    <r>
      <rPr>
        <sz val="10"/>
        <rFont val="ＭＳ ゴシック"/>
        <family val="3"/>
        <charset val="128"/>
      </rPr>
      <t>全般性不安障害</t>
    </r>
  </si>
  <si>
    <r>
      <rPr>
        <sz val="10"/>
        <rFont val="ＭＳ ゴシック"/>
        <family val="3"/>
        <charset val="128"/>
      </rPr>
      <t>レビー小体型認知症</t>
    </r>
  </si>
  <si>
    <r>
      <t>2</t>
    </r>
    <r>
      <rPr>
        <sz val="10"/>
        <rFont val="ＭＳ ゴシック"/>
        <family val="3"/>
        <charset val="128"/>
      </rPr>
      <t>このケースに見られる可能性が少ない精神症状や行動特性はどれか，一つ選びなさい。</t>
    </r>
  </si>
  <si>
    <r>
      <rPr>
        <sz val="10"/>
        <rFont val="ＭＳ ゴシック"/>
        <family val="3"/>
        <charset val="128"/>
      </rPr>
      <t>被害念慮</t>
    </r>
  </si>
  <si>
    <r>
      <rPr>
        <sz val="10"/>
        <rFont val="ＭＳ ゴシック"/>
        <family val="3"/>
        <charset val="128"/>
      </rPr>
      <t>津波の悪夢</t>
    </r>
  </si>
  <si>
    <r>
      <rPr>
        <sz val="10"/>
        <rFont val="ＭＳ ゴシック"/>
        <family val="3"/>
        <charset val="128"/>
      </rPr>
      <t>情動の鈍麻</t>
    </r>
  </si>
  <si>
    <r>
      <rPr>
        <sz val="10"/>
        <rFont val="ＭＳ ゴシック"/>
        <family val="3"/>
        <charset val="128"/>
      </rPr>
      <t>回避・ひきこもり</t>
    </r>
  </si>
  <si>
    <r>
      <rPr>
        <sz val="10"/>
        <rFont val="ＭＳ ゴシック"/>
        <family val="3"/>
        <charset val="128"/>
      </rPr>
      <t>生存者の罪悪感（サバイバーズ・ギルト）</t>
    </r>
  </si>
  <si>
    <r>
      <rPr>
        <sz val="10"/>
        <rFont val="ＭＳ ゴシック"/>
        <family val="3"/>
        <charset val="128"/>
      </rPr>
      <t>神経発達症候群について正しいものを</t>
    </r>
    <r>
      <rPr>
        <sz val="10"/>
        <rFont val="Arial"/>
        <family val="2"/>
      </rPr>
      <t>1</t>
    </r>
    <r>
      <rPr>
        <sz val="10"/>
        <rFont val="ＭＳ ゴシック"/>
        <family val="3"/>
        <charset val="128"/>
      </rPr>
      <t>つ選べ</t>
    </r>
  </si>
  <si>
    <r>
      <t>1.</t>
    </r>
    <r>
      <rPr>
        <sz val="10"/>
        <rFont val="ＭＳ ゴシック"/>
        <family val="3"/>
        <charset val="128"/>
      </rPr>
      <t xml:space="preserve">神経発達症群は、知的発達症、自閉スペクトラム症、注意欠如・多動症、限局性学習症である。
</t>
    </r>
  </si>
  <si>
    <r>
      <t>2.</t>
    </r>
    <r>
      <rPr>
        <sz val="10"/>
        <rFont val="ＭＳ ゴシック"/>
        <family val="3"/>
        <charset val="128"/>
      </rPr>
      <t>知的発達症は、対人交流の問題はないため、日常生活には困難は生じないが、知的能力の問題から、教育・福祉による支援が必要である。</t>
    </r>
  </si>
  <si>
    <r>
      <t>3.</t>
    </r>
    <r>
      <rPr>
        <sz val="10"/>
        <rFont val="ＭＳ ゴシック"/>
        <family val="3"/>
        <charset val="128"/>
      </rPr>
      <t>自閉スペクトラム症には</t>
    </r>
    <r>
      <rPr>
        <sz val="10"/>
        <rFont val="Arial"/>
        <family val="2"/>
      </rPr>
      <t>3</t>
    </r>
    <r>
      <rPr>
        <sz val="10"/>
        <rFont val="ＭＳ ゴシック"/>
        <family val="3"/>
        <charset val="128"/>
      </rPr>
      <t>つ組と呼ばれる症状の他にも、感覚の過敏や鈍麻、知的機能のアンバランスさ等も伴うことがある。</t>
    </r>
  </si>
  <si>
    <r>
      <t>4.</t>
    </r>
    <r>
      <rPr>
        <sz val="10"/>
        <rFont val="ＭＳ ゴシック"/>
        <family val="3"/>
        <charset val="128"/>
      </rPr>
      <t>自閉スペクトラム症の診断には、統合失調症や強迫症等の問題との識別診断が必要となるが、知能検査による能力や社会生活における適応度の把握が必須である。</t>
    </r>
  </si>
  <si>
    <r>
      <t>5.</t>
    </r>
    <r>
      <rPr>
        <sz val="10"/>
        <rFont val="ＭＳ ゴシック"/>
        <family val="3"/>
        <charset val="128"/>
      </rPr>
      <t>注意欠如・多動症の成人になっての診断では、男女比は</t>
    </r>
    <r>
      <rPr>
        <sz val="10"/>
        <rFont val="Arial"/>
        <family val="2"/>
      </rPr>
      <t>6</t>
    </r>
    <r>
      <rPr>
        <sz val="10"/>
        <rFont val="ＭＳ ゴシック"/>
        <family val="3"/>
        <charset val="128"/>
      </rPr>
      <t>：</t>
    </r>
    <r>
      <rPr>
        <sz val="10"/>
        <rFont val="Arial"/>
        <family val="2"/>
      </rPr>
      <t>1</t>
    </r>
    <r>
      <rPr>
        <sz val="10"/>
        <rFont val="ＭＳ ゴシック"/>
        <family val="3"/>
        <charset val="128"/>
      </rPr>
      <t>と男性が多くなっている。</t>
    </r>
  </si>
  <si>
    <r>
      <t>10.</t>
    </r>
    <r>
      <rPr>
        <b/>
        <sz val="10"/>
        <rFont val="ＭＳ ゴシック"/>
        <family val="3"/>
        <charset val="128"/>
      </rPr>
      <t>精神医学を含む医学（向精神薬をはじめとする薬剤による心身の変化）【</t>
    </r>
    <r>
      <rPr>
        <b/>
        <sz val="10"/>
        <rFont val="Arial"/>
        <family val="2"/>
      </rPr>
      <t>No.88~106</t>
    </r>
    <r>
      <rPr>
        <b/>
        <sz val="10"/>
        <rFont val="ＭＳ ゴシック"/>
        <family val="3"/>
        <charset val="128"/>
      </rPr>
      <t>】</t>
    </r>
    <phoneticPr fontId="4"/>
  </si>
  <si>
    <r>
      <rPr>
        <sz val="10"/>
        <rFont val="ＭＳ ゴシック"/>
        <family val="3"/>
        <charset val="128"/>
      </rPr>
      <t>向精神薬の分類と薬理作用、及び適応症の関係について、適切なものを一つ選びなさい。</t>
    </r>
  </si>
  <si>
    <r>
      <rPr>
        <sz val="10"/>
        <rFont val="ＭＳ ゴシック"/>
        <family val="3"/>
        <charset val="128"/>
      </rPr>
      <t>抗精神病薬ー定型抗精神病薬ードーパミン</t>
    </r>
    <r>
      <rPr>
        <sz val="10"/>
        <rFont val="Arial"/>
        <family val="2"/>
      </rPr>
      <t>D2</t>
    </r>
    <r>
      <rPr>
        <sz val="10"/>
        <rFont val="ＭＳ ゴシック"/>
        <family val="3"/>
        <charset val="128"/>
      </rPr>
      <t>受容体遮断ー統合失調症、双極性障害、うつ病</t>
    </r>
  </si>
  <si>
    <r>
      <rPr>
        <sz val="10"/>
        <rFont val="ＭＳ ゴシック"/>
        <family val="3"/>
        <charset val="128"/>
      </rPr>
      <t>抗不安薬・睡眠薬ーベンゾジアゼピン系化合物ー</t>
    </r>
    <r>
      <rPr>
        <sz val="10"/>
        <rFont val="Arial"/>
        <family val="2"/>
      </rPr>
      <t>GABA</t>
    </r>
    <r>
      <rPr>
        <sz val="10"/>
        <rFont val="ＭＳ ゴシック"/>
        <family val="3"/>
        <charset val="128"/>
      </rPr>
      <t>受容体活性化による抑制性後シナプス電位の発生ー不安障害</t>
    </r>
  </si>
  <si>
    <r>
      <rPr>
        <sz val="10"/>
        <rFont val="ＭＳ ゴシック"/>
        <family val="3"/>
        <charset val="128"/>
      </rPr>
      <t>抗うつ薬ー</t>
    </r>
    <r>
      <rPr>
        <sz val="10"/>
        <rFont val="Arial"/>
        <family val="2"/>
      </rPr>
      <t>SSRI</t>
    </r>
    <r>
      <rPr>
        <sz val="10"/>
        <rFont val="ＭＳ ゴシック"/>
        <family val="3"/>
        <charset val="128"/>
      </rPr>
      <t>ーモノアミントランスポーター阻害作用ーうつ病、不安障害、強迫性障害</t>
    </r>
  </si>
  <si>
    <r>
      <rPr>
        <sz val="10"/>
        <rFont val="ＭＳ ゴシック"/>
        <family val="3"/>
        <charset val="128"/>
      </rPr>
      <t>気分安定薬ー抗てんかん薬ー細胞内情報伝達系ーてんかん、双極性障害</t>
    </r>
  </si>
  <si>
    <r>
      <rPr>
        <sz val="10"/>
        <rFont val="ＭＳ ゴシック"/>
        <family val="3"/>
        <charset val="128"/>
      </rPr>
      <t>気分障害の自殺率を低下させるとする最も多くのエビデンスがある薬剤はどれか，一つ選びなさい。</t>
    </r>
  </si>
  <si>
    <r>
      <rPr>
        <sz val="10"/>
        <rFont val="ＭＳ ゴシック"/>
        <family val="3"/>
        <charset val="128"/>
      </rPr>
      <t>バルプロ酸</t>
    </r>
  </si>
  <si>
    <r>
      <rPr>
        <sz val="10"/>
        <rFont val="ＭＳ ゴシック"/>
        <family val="3"/>
        <charset val="128"/>
      </rPr>
      <t>炭酸リチウム</t>
    </r>
  </si>
  <si>
    <r>
      <rPr>
        <sz val="10"/>
        <rFont val="ＭＳ ゴシック"/>
        <family val="3"/>
        <charset val="128"/>
      </rPr>
      <t>カルバマゼピン</t>
    </r>
  </si>
  <si>
    <r>
      <rPr>
        <sz val="10"/>
        <rFont val="ＭＳ ゴシック"/>
        <family val="3"/>
        <charset val="128"/>
      </rPr>
      <t>エスシタロプラム</t>
    </r>
  </si>
  <si>
    <r>
      <rPr>
        <sz val="10"/>
        <rFont val="ＭＳ ゴシック"/>
        <family val="3"/>
        <charset val="128"/>
      </rPr>
      <t>向精神薬に関する次の記述のうち、誤っているものを</t>
    </r>
    <r>
      <rPr>
        <sz val="10"/>
        <rFont val="Arial"/>
        <family val="2"/>
      </rPr>
      <t>1</t>
    </r>
    <r>
      <rPr>
        <sz val="10"/>
        <rFont val="ＭＳ ゴシック"/>
        <family val="3"/>
        <charset val="128"/>
      </rPr>
      <t xml:space="preserve">つ選びなさい。
</t>
    </r>
  </si>
  <si>
    <r>
      <rPr>
        <sz val="10"/>
        <rFont val="ＭＳ ゴシック"/>
        <family val="3"/>
        <charset val="128"/>
      </rPr>
      <t>双極性障害のうつ症状に抗うつ薬を投与すると、躁病を誘発しやすいという報告がある。</t>
    </r>
  </si>
  <si>
    <r>
      <rPr>
        <sz val="10"/>
        <rFont val="ＭＳ ゴシック"/>
        <family val="3"/>
        <charset val="128"/>
      </rPr>
      <t>抗うつ薬は依存性が高いため、うつの症状が改善したらゆるやかに投与量を減らしていくことが推奨される。</t>
    </r>
  </si>
  <si>
    <r>
      <rPr>
        <sz val="10"/>
        <rFont val="ＭＳ ゴシック"/>
        <family val="3"/>
        <charset val="128"/>
      </rPr>
      <t>メチルフェニデートは</t>
    </r>
    <r>
      <rPr>
        <sz val="10"/>
        <rFont val="Arial"/>
        <family val="2"/>
      </rPr>
      <t>ADHD</t>
    </r>
    <r>
      <rPr>
        <sz val="10"/>
        <rFont val="ＭＳ ゴシック"/>
        <family val="3"/>
        <charset val="128"/>
      </rPr>
      <t>やナルコレプシーなどに用いられる。</t>
    </r>
  </si>
  <si>
    <r>
      <rPr>
        <sz val="10"/>
        <rFont val="ＭＳ ゴシック"/>
        <family val="3"/>
        <charset val="128"/>
      </rPr>
      <t>気分安定薬は主に双極性障害の気分安定に用いられ、その中には抗てんかん薬も含まれている。</t>
    </r>
  </si>
  <si>
    <r>
      <rPr>
        <sz val="10"/>
        <rFont val="ＭＳ ゴシック"/>
        <family val="3"/>
        <charset val="128"/>
      </rPr>
      <t>抗精神病薬は、統合失調症だけでなく、薬物乱用に関連する精神病症状や、認知症、自閉症スペクトラム生涯で起こる行動障害にも効果が認められる。</t>
    </r>
  </si>
  <si>
    <r>
      <rPr>
        <sz val="10"/>
        <rFont val="ＭＳ ゴシック"/>
        <family val="3"/>
        <charset val="128"/>
      </rPr>
      <t>薬剤の薬物動態の各段階について、適切なものを一つ選びなさい。</t>
    </r>
  </si>
  <si>
    <r>
      <rPr>
        <sz val="10"/>
        <rFont val="ＭＳ ゴシック"/>
        <family val="3"/>
        <charset val="128"/>
      </rPr>
      <t>薬剤の脳への分布は、薬剤の脂溶性、脳の局所血流量などに左右される。</t>
    </r>
  </si>
  <si>
    <r>
      <rPr>
        <sz val="10"/>
        <rFont val="ＭＳ ゴシック"/>
        <family val="3"/>
        <charset val="128"/>
      </rPr>
      <t>経口投与された薬剤は、吸収されたのち、その脂溶性、胃腸管内の局所</t>
    </r>
    <r>
      <rPr>
        <sz val="10"/>
        <rFont val="Arial"/>
        <family val="2"/>
      </rPr>
      <t>pH</t>
    </r>
    <r>
      <rPr>
        <sz val="10"/>
        <rFont val="ＭＳ ゴシック"/>
        <family val="3"/>
        <charset val="128"/>
      </rPr>
      <t>、運動性、表面積に応じて、胃腸液の中で溶解される。</t>
    </r>
  </si>
  <si>
    <r>
      <rPr>
        <sz val="10"/>
        <rFont val="ＭＳ ゴシック"/>
        <family val="3"/>
        <charset val="128"/>
      </rPr>
      <t>薬剤の主要な代謝経路には、酸化、還元、加水分解及び抱合の</t>
    </r>
    <r>
      <rPr>
        <sz val="10"/>
        <rFont val="Arial"/>
        <family val="2"/>
      </rPr>
      <t>4</t>
    </r>
    <r>
      <rPr>
        <sz val="10"/>
        <rFont val="ＭＳ ゴシック"/>
        <family val="3"/>
        <charset val="128"/>
      </rPr>
      <t>つがあり、肝臓において、ほとんどの向精神薬は、肝チトクロム</t>
    </r>
    <r>
      <rPr>
        <sz val="10"/>
        <rFont val="Arial"/>
        <family val="2"/>
      </rPr>
      <t>P450(CYP)</t>
    </r>
    <r>
      <rPr>
        <sz val="10"/>
        <rFont val="ＭＳ ゴシック"/>
        <family val="3"/>
        <charset val="128"/>
      </rPr>
      <t>酵素により代謝される。</t>
    </r>
  </si>
  <si>
    <r>
      <rPr>
        <sz val="10"/>
        <rFont val="ＭＳ ゴシック"/>
        <family val="3"/>
        <charset val="128"/>
      </rPr>
      <t>経口投与に比べて、筋肉注射などの非経口投与は、至適治療血中濃度に達しにくいが、中には数週間にわたり効果を持続するものもある。</t>
    </r>
  </si>
  <si>
    <r>
      <rPr>
        <sz val="10"/>
        <rFont val="ＭＳ ゴシック"/>
        <family val="3"/>
        <charset val="128"/>
      </rPr>
      <t>薬物の代謝産物は、胆汁、排便、尿中へ排泄されるが、向精神薬は、汗、唾液、母乳には排泄されないのが特徴である。</t>
    </r>
  </si>
  <si>
    <r>
      <rPr>
        <sz val="10"/>
        <rFont val="ＭＳ ゴシック"/>
        <family val="3"/>
        <charset val="128"/>
      </rPr>
      <t>薬物動態に関する記述のうち、適切なものを</t>
    </r>
    <r>
      <rPr>
        <sz val="10"/>
        <rFont val="Arial"/>
        <family val="2"/>
      </rPr>
      <t>1</t>
    </r>
    <r>
      <rPr>
        <sz val="10"/>
        <rFont val="ＭＳ ゴシック"/>
        <family val="3"/>
        <charset val="128"/>
      </rPr>
      <t>つ選びなさい。</t>
    </r>
  </si>
  <si>
    <r>
      <rPr>
        <sz val="10"/>
        <rFont val="ＭＳ ゴシック"/>
        <family val="3"/>
        <charset val="128"/>
      </rPr>
      <t>薬物動態学とは、薬剤が身体に及ぼす影響を明らかにするものである。</t>
    </r>
  </si>
  <si>
    <r>
      <rPr>
        <sz val="10"/>
        <rFont val="ＭＳ ゴシック"/>
        <family val="3"/>
        <charset val="128"/>
      </rPr>
      <t>体内に摂取された薬剤は、消化、吸収、分布、代謝の段階をたどる。</t>
    </r>
  </si>
  <si>
    <r>
      <rPr>
        <sz val="10"/>
        <rFont val="ＭＳ ゴシック"/>
        <family val="3"/>
        <charset val="128"/>
      </rPr>
      <t>デポ剤と呼ばれる製剤は、非水溶性の媒体に乳化させて静脈注射するものであり、徐々に薬剤を放出する。</t>
    </r>
  </si>
  <si>
    <r>
      <rPr>
        <sz val="10"/>
        <rFont val="ＭＳ ゴシック"/>
        <family val="3"/>
        <charset val="128"/>
      </rPr>
      <t>ほとんどの向精神薬を代謝する</t>
    </r>
    <r>
      <rPr>
        <sz val="10"/>
        <rFont val="Arial"/>
        <family val="2"/>
      </rPr>
      <t>CYP</t>
    </r>
    <r>
      <rPr>
        <sz val="10"/>
        <rFont val="ＭＳ ゴシック"/>
        <family val="3"/>
        <charset val="128"/>
      </rPr>
      <t>酵素の代謝活性が遺伝的に低い者を</t>
    </r>
    <r>
      <rPr>
        <sz val="10"/>
        <rFont val="Arial"/>
        <family val="2"/>
      </rPr>
      <t>poor metabolizer</t>
    </r>
    <r>
      <rPr>
        <sz val="10"/>
        <rFont val="ＭＳ ゴシック"/>
        <family val="3"/>
        <charset val="128"/>
      </rPr>
      <t>といい、正常な代謝活性を有する者を</t>
    </r>
    <r>
      <rPr>
        <sz val="10"/>
        <rFont val="Arial"/>
        <family val="2"/>
      </rPr>
      <t>extensive metabolizer</t>
    </r>
    <r>
      <rPr>
        <sz val="10"/>
        <rFont val="ＭＳ ゴシック"/>
        <family val="3"/>
        <charset val="128"/>
      </rPr>
      <t>という。</t>
    </r>
  </si>
  <si>
    <r>
      <rPr>
        <sz val="10"/>
        <rFont val="ＭＳ ゴシック"/>
        <family val="3"/>
        <charset val="128"/>
      </rPr>
      <t>喫煙や飲酒などによる</t>
    </r>
    <r>
      <rPr>
        <sz val="10"/>
        <rFont val="Arial"/>
        <family val="2"/>
      </rPr>
      <t xml:space="preserve">CYP </t>
    </r>
    <r>
      <rPr>
        <sz val="10"/>
        <rFont val="ＭＳ ゴシック"/>
        <family val="3"/>
        <charset val="128"/>
      </rPr>
      <t>活性の変化は、他の薬剤の代謝には影響を与えない。</t>
    </r>
  </si>
  <si>
    <r>
      <rPr>
        <sz val="10"/>
        <rFont val="ＭＳ ゴシック"/>
        <family val="3"/>
        <charset val="128"/>
      </rPr>
      <t>薬物の薬力学的特性（作用機序）について、適切なものを一つ選びなさい。</t>
    </r>
  </si>
  <si>
    <r>
      <t>MAO</t>
    </r>
    <r>
      <rPr>
        <sz val="10"/>
        <rFont val="ＭＳ ゴシック"/>
        <family val="3"/>
        <charset val="128"/>
      </rPr>
      <t>阻害薬は、シナプス間隙に放出された神経伝達物質を神経終末に再び取り込むトランスポーターを阻害するタイプの薬剤である。</t>
    </r>
  </si>
  <si>
    <r>
      <rPr>
        <sz val="10"/>
        <rFont val="ＭＳ ゴシック"/>
        <family val="3"/>
        <charset val="128"/>
      </rPr>
      <t>向精神薬には、特異な神経伝達物質の受容体を活性化する作動薬もあれば、不活性化する拮抗薬もある。</t>
    </r>
  </si>
  <si>
    <r>
      <rPr>
        <sz val="10"/>
        <rFont val="ＭＳ ゴシック"/>
        <family val="3"/>
        <charset val="128"/>
      </rPr>
      <t>一部の向精神薬は、長期に投与を続けると臨床効果が低下することがあり、これを依存という。</t>
    </r>
  </si>
  <si>
    <r>
      <t>SSRI</t>
    </r>
    <r>
      <rPr>
        <sz val="10"/>
        <rFont val="ＭＳ ゴシック"/>
        <family val="3"/>
        <charset val="128"/>
      </rPr>
      <t>は、神経伝達物質を不活性化する分解酵素の活性を阻害するタイプの薬剤である。</t>
    </r>
  </si>
  <si>
    <r>
      <rPr>
        <sz val="10"/>
        <rFont val="ＭＳ ゴシック"/>
        <family val="3"/>
        <charset val="128"/>
      </rPr>
      <t>投与を急に中止すると副作用症状が発現することを離脱症状という。</t>
    </r>
  </si>
  <si>
    <r>
      <rPr>
        <sz val="10"/>
        <rFont val="ＭＳ ゴシック"/>
        <family val="3"/>
        <charset val="128"/>
      </rPr>
      <t>向精神薬の選択の原則について、適切でないものを</t>
    </r>
    <r>
      <rPr>
        <sz val="10"/>
        <rFont val="Arial"/>
        <family val="2"/>
      </rPr>
      <t>1</t>
    </r>
    <r>
      <rPr>
        <sz val="10"/>
        <rFont val="ＭＳ ゴシック"/>
        <family val="3"/>
        <charset val="128"/>
      </rPr>
      <t>つ選びなさい。</t>
    </r>
  </si>
  <si>
    <r>
      <rPr>
        <sz val="10"/>
        <rFont val="ＭＳ ゴシック"/>
        <family val="3"/>
        <charset val="128"/>
      </rPr>
      <t>向精神薬による治療は対症療法であるため、薬剤の選択は治療の標的となる症状や状態像に基づいて行われる。</t>
    </r>
  </si>
  <si>
    <r>
      <rPr>
        <sz val="10"/>
        <rFont val="ＭＳ ゴシック"/>
        <family val="3"/>
        <charset val="128"/>
      </rPr>
      <t>治療開始時の薬剤投与は必要最小限の用量から開始する。</t>
    </r>
  </si>
  <si>
    <r>
      <rPr>
        <sz val="10"/>
        <rFont val="ＭＳ ゴシック"/>
        <family val="3"/>
        <charset val="128"/>
      </rPr>
      <t>薬剤は単剤投与が原則であり、多剤併用の有効性が証明されているのは治療抵抗性症例に対する増強療法としての</t>
    </r>
    <r>
      <rPr>
        <sz val="10"/>
        <rFont val="Arial"/>
        <family val="2"/>
      </rPr>
      <t>2</t>
    </r>
    <r>
      <rPr>
        <sz val="10"/>
        <rFont val="ＭＳ ゴシック"/>
        <family val="3"/>
        <charset val="128"/>
      </rPr>
      <t>種類併用投与のみである。</t>
    </r>
  </si>
  <si>
    <r>
      <rPr>
        <sz val="10"/>
        <rFont val="ＭＳ ゴシック"/>
        <family val="3"/>
        <charset val="128"/>
      </rPr>
      <t>病勢の進行と予測しながら処方の検討を行う場合、短期間に限って、即効性の抗うつ薬と遅発性の抗不安薬を併用投与する場合がある。</t>
    </r>
  </si>
  <si>
    <r>
      <rPr>
        <sz val="10"/>
        <rFont val="ＭＳ ゴシック"/>
        <family val="3"/>
        <charset val="128"/>
      </rPr>
      <t xml:space="preserve">用量の増減によって適応となる症状や状態像が異なることがある。
</t>
    </r>
  </si>
  <si>
    <r>
      <rPr>
        <sz val="10"/>
        <rFont val="ＭＳ ゴシック"/>
        <family val="3"/>
        <charset val="128"/>
      </rPr>
      <t>プラセボ（偽薬）効果についての記述について、間違っているものを</t>
    </r>
    <r>
      <rPr>
        <sz val="10"/>
        <rFont val="Arial"/>
        <family val="2"/>
      </rPr>
      <t>1</t>
    </r>
    <r>
      <rPr>
        <sz val="10"/>
        <rFont val="ＭＳ ゴシック"/>
        <family val="3"/>
        <charset val="128"/>
      </rPr>
      <t>つ選びなさい。</t>
    </r>
  </si>
  <si>
    <r>
      <rPr>
        <sz val="10"/>
        <rFont val="ＭＳ ゴシック"/>
        <family val="3"/>
        <charset val="128"/>
      </rPr>
      <t>偽薬には乳糖やでんぷんなど、薬として効き目のないものを使用している。</t>
    </r>
  </si>
  <si>
    <r>
      <rPr>
        <sz val="10"/>
        <rFont val="ＭＳ ゴシック"/>
        <family val="3"/>
        <charset val="128"/>
      </rPr>
      <t>向精神薬のプラセボ効果は、治療関係が反映されると考えられている。</t>
    </r>
  </si>
  <si>
    <r>
      <rPr>
        <sz val="10"/>
        <rFont val="ＭＳ ゴシック"/>
        <family val="3"/>
        <charset val="128"/>
      </rPr>
      <t>プラセボ効果は個人差が大きく、効果が出るとは限らないため積極的な治療効果は期待できない。</t>
    </r>
  </si>
  <si>
    <r>
      <rPr>
        <sz val="10"/>
        <rFont val="ＭＳ ゴシック"/>
        <family val="3"/>
        <charset val="128"/>
      </rPr>
      <t>治験薬は、プラセボと比較してはっきりと上回る効き目があって、初めてくすりとして認められる。</t>
    </r>
  </si>
  <si>
    <r>
      <rPr>
        <sz val="10"/>
        <rFont val="ＭＳ ゴシック"/>
        <family val="3"/>
        <charset val="128"/>
      </rPr>
      <t>向精神薬のプラセボ効果は、治療関係にはあまり影響されないと考えられている。</t>
    </r>
  </si>
  <si>
    <r>
      <rPr>
        <sz val="10"/>
        <rFont val="ＭＳ ゴシック"/>
        <family val="3"/>
        <charset val="128"/>
      </rPr>
      <t>向精神薬の治療反応性についての記述で誤っているものを</t>
    </r>
    <r>
      <rPr>
        <sz val="10"/>
        <rFont val="Arial"/>
        <family val="2"/>
      </rPr>
      <t>1</t>
    </r>
    <r>
      <rPr>
        <sz val="10"/>
        <rFont val="ＭＳ ゴシック"/>
        <family val="3"/>
        <charset val="128"/>
      </rPr>
      <t>つ選びなさい。</t>
    </r>
  </si>
  <si>
    <r>
      <rPr>
        <sz val="10"/>
        <rFont val="ＭＳ ゴシック"/>
        <family val="3"/>
        <charset val="128"/>
      </rPr>
      <t>現在のところ、個人の治療反応性を予測する生物学的指標は</t>
    </r>
    <r>
      <rPr>
        <sz val="10"/>
        <rFont val="Arial"/>
        <family val="2"/>
      </rPr>
      <t>NIRS</t>
    </r>
    <r>
      <rPr>
        <sz val="10"/>
        <rFont val="ＭＳ ゴシック"/>
        <family val="3"/>
        <charset val="128"/>
      </rPr>
      <t>のみである。</t>
    </r>
  </si>
  <si>
    <r>
      <rPr>
        <sz val="10"/>
        <rFont val="ＭＳ ゴシック"/>
        <family val="3"/>
        <charset val="128"/>
      </rPr>
      <t>向精神薬はプラセボ効果が大きいとされ、治療反応性は治療関係も反映するといわれている。</t>
    </r>
  </si>
  <si>
    <r>
      <rPr>
        <sz val="10"/>
        <rFont val="ＭＳ ゴシック"/>
        <family val="3"/>
        <charset val="128"/>
      </rPr>
      <t>統合失調症薬物治療ガイドラインでは、初発精神病性障害の治療反応の判定に、治療開始後少なくとも</t>
    </r>
    <r>
      <rPr>
        <sz val="10"/>
        <rFont val="Arial"/>
        <family val="2"/>
      </rPr>
      <t>2</t>
    </r>
    <r>
      <rPr>
        <sz val="10"/>
        <rFont val="ＭＳ ゴシック"/>
        <family val="3"/>
        <charset val="128"/>
      </rPr>
      <t>～</t>
    </r>
    <r>
      <rPr>
        <sz val="10"/>
        <rFont val="Arial"/>
        <family val="2"/>
      </rPr>
      <t>4</t>
    </r>
    <r>
      <rPr>
        <sz val="10"/>
        <rFont val="ＭＳ ゴシック"/>
        <family val="3"/>
        <charset val="128"/>
      </rPr>
      <t>週かけることが望ましい、とされている。</t>
    </r>
  </si>
  <si>
    <r>
      <rPr>
        <sz val="10"/>
        <rFont val="ＭＳ ゴシック"/>
        <family val="3"/>
        <charset val="128"/>
      </rPr>
      <t>向精神薬の治療反応性は個人差が大きく、エビデンスに基づいた治療ガイドラインでも薬剤において複数の選択肢が挙げられている。</t>
    </r>
  </si>
  <si>
    <r>
      <rPr>
        <sz val="10"/>
        <rFont val="ＭＳ ゴシック"/>
        <family val="3"/>
        <charset val="128"/>
      </rPr>
      <t>治療反応性には人種・民族による差や、同一個人の生理的・心理的状態による差が大きいとされる。</t>
    </r>
  </si>
  <si>
    <r>
      <rPr>
        <sz val="10"/>
        <color rgb="FF000000"/>
        <rFont val="ＭＳ ゴシック"/>
        <family val="3"/>
        <charset val="128"/>
      </rPr>
      <t>向精神薬の処方の原則について述べた次の内容について、適切でないものを</t>
    </r>
    <r>
      <rPr>
        <sz val="10"/>
        <color rgb="FF000000"/>
        <rFont val="Arial"/>
        <family val="2"/>
      </rPr>
      <t>1</t>
    </r>
    <r>
      <rPr>
        <sz val="10"/>
        <color rgb="FF000000"/>
        <rFont val="ＭＳ ゴシック"/>
        <family val="3"/>
        <charset val="128"/>
      </rPr>
      <t>つ選びなさい。</t>
    </r>
  </si>
  <si>
    <r>
      <rPr>
        <sz val="10"/>
        <color rgb="FF000000"/>
        <rFont val="ＭＳ ゴシック"/>
        <family val="3"/>
        <charset val="128"/>
      </rPr>
      <t>処方は単剤処方が原則であり，治療開始時には必要最小限の用量から開始し，臨床効果の発現まで徐々に増量する。</t>
    </r>
  </si>
  <si>
    <r>
      <rPr>
        <sz val="10"/>
        <color rgb="FF000000"/>
        <rFont val="ＭＳ ゴシック"/>
        <family val="3"/>
        <charset val="128"/>
      </rPr>
      <t>治療抵抗性症例に対する増強療法として，</t>
    </r>
    <r>
      <rPr>
        <sz val="10"/>
        <color rgb="FF000000"/>
        <rFont val="Arial"/>
        <family val="2"/>
      </rPr>
      <t>2</t>
    </r>
    <r>
      <rPr>
        <sz val="10"/>
        <color rgb="FF000000"/>
        <rFont val="ＭＳ ゴシック"/>
        <family val="3"/>
        <charset val="128"/>
      </rPr>
      <t>種類の薬剤を併用する場合以外，多剤併用療法の有効性は証明されていない。</t>
    </r>
  </si>
  <si>
    <r>
      <rPr>
        <sz val="10"/>
        <color rgb="FF000000"/>
        <rFont val="ＭＳ ゴシック"/>
        <family val="3"/>
        <charset val="128"/>
      </rPr>
      <t>向精神薬の中には即効性のものと，遅発性のものがあり，当初の診断のもとに処方の適切性を判断する。</t>
    </r>
  </si>
  <si>
    <r>
      <rPr>
        <sz val="10"/>
        <color rgb="FF000000"/>
        <rFont val="ＭＳ ゴシック"/>
        <family val="3"/>
        <charset val="128"/>
      </rPr>
      <t>檄越の強いうつ病の初期治療では抗うつ薬とともに抗不安薬を短期間に限って使用投与する。</t>
    </r>
  </si>
  <si>
    <r>
      <rPr>
        <sz val="10"/>
        <rFont val="ＭＳ ゴシック"/>
        <family val="3"/>
        <charset val="128"/>
      </rPr>
      <t>向精神薬の種類による効果発現の違いに関する次の記述について，適切でないものを</t>
    </r>
    <r>
      <rPr>
        <sz val="10"/>
        <rFont val="Arial"/>
        <family val="2"/>
      </rPr>
      <t>1</t>
    </r>
    <r>
      <rPr>
        <sz val="10"/>
        <rFont val="ＭＳ ゴシック"/>
        <family val="3"/>
        <charset val="128"/>
      </rPr>
      <t>つ選びなさい。</t>
    </r>
  </si>
  <si>
    <r>
      <rPr>
        <sz val="10"/>
        <rFont val="ＭＳ ゴシック"/>
        <family val="3"/>
        <charset val="128"/>
      </rPr>
      <t>抗うつ薬には即効性はなく，十分な反応には時間がかかり，多くは効果が出てくるのに</t>
    </r>
    <r>
      <rPr>
        <sz val="10"/>
        <rFont val="Arial"/>
        <family val="2"/>
      </rPr>
      <t>2</t>
    </r>
    <r>
      <rPr>
        <sz val="10"/>
        <rFont val="ＭＳ ゴシック"/>
        <family val="3"/>
        <charset val="128"/>
      </rPr>
      <t>～</t>
    </r>
    <r>
      <rPr>
        <sz val="10"/>
        <rFont val="Arial"/>
        <family val="2"/>
      </rPr>
      <t>4</t>
    </r>
    <r>
      <rPr>
        <sz val="10"/>
        <rFont val="ＭＳ ゴシック"/>
        <family val="3"/>
        <charset val="128"/>
      </rPr>
      <t>週間はかかる。</t>
    </r>
  </si>
  <si>
    <r>
      <rPr>
        <sz val="10"/>
        <rFont val="ＭＳ ゴシック"/>
        <family val="3"/>
        <charset val="128"/>
      </rPr>
      <t xml:space="preserve">ベンゾジアゼピン系抗不安薬・睡眠薬は，即効性に優れており，檄越，興奮の初期治療に使用されることが多い。
</t>
    </r>
  </si>
  <si>
    <r>
      <rPr>
        <sz val="10"/>
        <rFont val="ＭＳ ゴシック"/>
        <family val="3"/>
        <charset val="128"/>
      </rPr>
      <t xml:space="preserve">抗精神病薬の使用は，その効果，安全性や副作用への患者の忍容性で選ぶ。
</t>
    </r>
  </si>
  <si>
    <r>
      <rPr>
        <sz val="10"/>
        <rFont val="ＭＳ ゴシック"/>
        <family val="3"/>
        <charset val="128"/>
      </rPr>
      <t xml:space="preserve">気分安定薬は，主にうつ病の気分安定化に用いられる。
</t>
    </r>
  </si>
  <si>
    <r>
      <rPr>
        <sz val="10"/>
        <rFont val="ＭＳ ゴシック"/>
        <family val="3"/>
        <charset val="128"/>
      </rPr>
      <t>精神刺激薬は，中枢興奮作用や覚醒効果があり，過眠症などの睡眠障害，</t>
    </r>
    <r>
      <rPr>
        <sz val="10"/>
        <rFont val="Arial"/>
        <family val="2"/>
      </rPr>
      <t>ADHD</t>
    </r>
    <r>
      <rPr>
        <sz val="10"/>
        <rFont val="ＭＳ ゴシック"/>
        <family val="3"/>
        <charset val="128"/>
      </rPr>
      <t xml:space="preserve">などに用いられる。
</t>
    </r>
  </si>
  <si>
    <r>
      <rPr>
        <sz val="10"/>
        <rFont val="ＭＳ ゴシック"/>
        <family val="3"/>
        <charset val="128"/>
      </rPr>
      <t>向精神薬と副作用（有害事象）の組合せで正しいものを一つ選びなさい。</t>
    </r>
  </si>
  <si>
    <r>
      <rPr>
        <sz val="10"/>
        <rFont val="ＭＳ ゴシック"/>
        <family val="3"/>
        <charset val="128"/>
      </rPr>
      <t>非定型抗精神病薬ー錐体外路系副作用（</t>
    </r>
    <r>
      <rPr>
        <sz val="10"/>
        <rFont val="Arial"/>
        <family val="2"/>
      </rPr>
      <t>EPS</t>
    </r>
    <r>
      <rPr>
        <sz val="10"/>
        <rFont val="ＭＳ ゴシック"/>
        <family val="3"/>
        <charset val="128"/>
      </rPr>
      <t>）</t>
    </r>
  </si>
  <si>
    <r>
      <rPr>
        <sz val="10"/>
        <rFont val="ＭＳ ゴシック"/>
        <family val="3"/>
        <charset val="128"/>
      </rPr>
      <t>選択的セロトニン再取り込み阻害薬</t>
    </r>
    <r>
      <rPr>
        <sz val="10"/>
        <rFont val="Arial"/>
        <family val="2"/>
      </rPr>
      <t>(SSRI)</t>
    </r>
    <r>
      <rPr>
        <sz val="10"/>
        <rFont val="ＭＳ ゴシック"/>
        <family val="3"/>
        <charset val="128"/>
      </rPr>
      <t>−耐性・依存性</t>
    </r>
  </si>
  <si>
    <r>
      <rPr>
        <sz val="10"/>
        <rFont val="ＭＳ ゴシック"/>
        <family val="3"/>
        <charset val="128"/>
      </rPr>
      <t>抗てんかん薬−体重増加、糖尿病の悪化のリスク</t>
    </r>
  </si>
  <si>
    <r>
      <rPr>
        <sz val="10"/>
        <rFont val="ＭＳ ゴシック"/>
        <family val="3"/>
        <charset val="128"/>
      </rPr>
      <t>ベンゾジアゼピン系抗不安薬−認知障害・健忘</t>
    </r>
  </si>
  <si>
    <r>
      <rPr>
        <sz val="10"/>
        <rFont val="ＭＳ ゴシック"/>
        <family val="3"/>
        <charset val="128"/>
      </rPr>
      <t>リチウム−躁状態</t>
    </r>
  </si>
  <si>
    <r>
      <rPr>
        <sz val="10"/>
        <rFont val="ＭＳ ゴシック"/>
        <family val="3"/>
        <charset val="128"/>
      </rPr>
      <t>向精神薬とその副作用に関する次の組み合わせのうち、正しいものを</t>
    </r>
    <r>
      <rPr>
        <sz val="10"/>
        <rFont val="Arial"/>
        <family val="2"/>
      </rPr>
      <t>1</t>
    </r>
    <r>
      <rPr>
        <sz val="10"/>
        <rFont val="ＭＳ ゴシック"/>
        <family val="3"/>
        <charset val="128"/>
      </rPr>
      <t>つ選びなさい。</t>
    </r>
  </si>
  <si>
    <r>
      <rPr>
        <sz val="10"/>
        <rFont val="ＭＳ ゴシック"/>
        <family val="3"/>
        <charset val="128"/>
      </rPr>
      <t>抗不安薬ーアカシジア</t>
    </r>
  </si>
  <si>
    <r>
      <rPr>
        <sz val="10"/>
        <rFont val="ＭＳ ゴシック"/>
        <family val="3"/>
        <charset val="128"/>
      </rPr>
      <t>定型抗精神病薬ー筋弛緩</t>
    </r>
  </si>
  <si>
    <r>
      <rPr>
        <sz val="10"/>
        <rFont val="ＭＳ ゴシック"/>
        <family val="3"/>
        <charset val="128"/>
      </rPr>
      <t>非定型抗精神病薬ー身体依存</t>
    </r>
  </si>
  <si>
    <r>
      <rPr>
        <sz val="10"/>
        <rFont val="ＭＳ ゴシック"/>
        <family val="3"/>
        <charset val="128"/>
      </rPr>
      <t>炭酸リチウムー甲状腺機能亢進症</t>
    </r>
  </si>
  <si>
    <r>
      <rPr>
        <sz val="10"/>
        <rFont val="ＭＳ ゴシック"/>
        <family val="3"/>
        <charset val="128"/>
      </rPr>
      <t>選択的セロトニン再取り込み阻害薬（</t>
    </r>
    <r>
      <rPr>
        <sz val="10"/>
        <rFont val="Arial"/>
        <family val="2"/>
      </rPr>
      <t>SSRI</t>
    </r>
    <r>
      <rPr>
        <sz val="10"/>
        <rFont val="ＭＳ ゴシック"/>
        <family val="3"/>
        <charset val="128"/>
      </rPr>
      <t>）ー賦活症候群</t>
    </r>
  </si>
  <si>
    <r>
      <rPr>
        <sz val="10"/>
        <rFont val="ＭＳ ゴシック"/>
        <family val="3"/>
        <charset val="128"/>
      </rPr>
      <t>抗精神病薬によるパーキンソニズムに特徴として誤っているのはどれか，一つ選びなさい。</t>
    </r>
  </si>
  <si>
    <r>
      <rPr>
        <sz val="10"/>
        <rFont val="ＭＳ ゴシック"/>
        <family val="3"/>
        <charset val="128"/>
      </rPr>
      <t>症状の左右差が目立たないことが多い。</t>
    </r>
  </si>
  <si>
    <r>
      <rPr>
        <sz val="10"/>
        <rFont val="ＭＳ ゴシック"/>
        <family val="3"/>
        <charset val="128"/>
      </rPr>
      <t>振戦は，筋固縮や寡動に比べて目立たないことが多い。</t>
    </r>
  </si>
  <si>
    <r>
      <rPr>
        <sz val="10"/>
        <rFont val="ＭＳ ゴシック"/>
        <family val="3"/>
        <charset val="128"/>
      </rPr>
      <t>抗精神病薬開始</t>
    </r>
    <r>
      <rPr>
        <sz val="10"/>
        <rFont val="Arial"/>
        <family val="2"/>
      </rPr>
      <t>2</t>
    </r>
    <r>
      <rPr>
        <sz val="10"/>
        <rFont val="ＭＳ ゴシック"/>
        <family val="3"/>
        <charset val="128"/>
      </rPr>
      <t>～</t>
    </r>
    <r>
      <rPr>
        <sz val="10"/>
        <rFont val="Arial"/>
        <family val="2"/>
      </rPr>
      <t>3</t>
    </r>
    <r>
      <rPr>
        <sz val="10"/>
        <rFont val="ＭＳ ゴシック"/>
        <family val="3"/>
        <charset val="128"/>
      </rPr>
      <t>週間後に出現することが多い。</t>
    </r>
  </si>
  <si>
    <r>
      <rPr>
        <sz val="10"/>
        <rFont val="ＭＳ ゴシック"/>
        <family val="3"/>
        <charset val="128"/>
      </rPr>
      <t>動作時振戦や姿勢振戦よりも安静時振戦の頻度が高い。</t>
    </r>
  </si>
  <si>
    <r>
      <rPr>
        <sz val="10"/>
        <rFont val="ＭＳ ゴシック"/>
        <family val="3"/>
        <charset val="128"/>
      </rPr>
      <t>パーキンソン病の治療薬は有効ではない。</t>
    </r>
  </si>
  <si>
    <r>
      <rPr>
        <sz val="10"/>
        <rFont val="ＭＳ ゴシック"/>
        <family val="3"/>
        <charset val="128"/>
      </rPr>
      <t>抗精神病薬によるアカシジアについて誤っているのはどれか，一つ選びなさい。</t>
    </r>
  </si>
  <si>
    <r>
      <rPr>
        <sz val="10"/>
        <rFont val="ＭＳ ゴシック"/>
        <family val="3"/>
        <charset val="128"/>
      </rPr>
      <t>注意欠如・多動性障害の対象者にはほとんどみられない。</t>
    </r>
  </si>
  <si>
    <r>
      <rPr>
        <sz val="10"/>
        <rFont val="ＭＳ ゴシック"/>
        <family val="3"/>
        <charset val="128"/>
      </rPr>
      <t>不眠や希死念慮を伴うことがある。</t>
    </r>
  </si>
  <si>
    <r>
      <rPr>
        <sz val="10"/>
        <rFont val="ＭＳ ゴシック"/>
        <family val="3"/>
        <charset val="128"/>
      </rPr>
      <t>客観的な運動亢進症状が観察される。</t>
    </r>
  </si>
  <si>
    <r>
      <rPr>
        <sz val="10"/>
        <rFont val="ＭＳ ゴシック"/>
        <family val="3"/>
        <charset val="128"/>
      </rPr>
      <t>自覚的な内的不穏症状が中核にある。</t>
    </r>
  </si>
  <si>
    <r>
      <rPr>
        <sz val="10"/>
        <rFont val="ＭＳ ゴシック"/>
        <family val="3"/>
        <charset val="128"/>
      </rPr>
      <t>抗精神病薬開始後，数日から数週間以内に出現することが多い。</t>
    </r>
  </si>
  <si>
    <r>
      <rPr>
        <sz val="10"/>
        <rFont val="ＭＳ ゴシック"/>
        <family val="3"/>
        <charset val="128"/>
      </rPr>
      <t>高プロラクチン血症を最も生じやすい第</t>
    </r>
    <r>
      <rPr>
        <sz val="10"/>
        <rFont val="Arial"/>
        <family val="2"/>
      </rPr>
      <t>2</t>
    </r>
    <r>
      <rPr>
        <sz val="10"/>
        <rFont val="ＭＳ ゴシック"/>
        <family val="3"/>
        <charset val="128"/>
      </rPr>
      <t>世代抗精神病薬はどれか，一つ選びなさい。</t>
    </r>
  </si>
  <si>
    <r>
      <rPr>
        <sz val="10"/>
        <rFont val="ＭＳ ゴシック"/>
        <family val="3"/>
        <charset val="128"/>
      </rPr>
      <t>クロザピン</t>
    </r>
  </si>
  <si>
    <r>
      <rPr>
        <sz val="10"/>
        <rFont val="ＭＳ ゴシック"/>
        <family val="3"/>
        <charset val="128"/>
      </rPr>
      <t>クエチアピン</t>
    </r>
  </si>
  <si>
    <r>
      <rPr>
        <sz val="10"/>
        <rFont val="ＭＳ ゴシック"/>
        <family val="3"/>
        <charset val="128"/>
      </rPr>
      <t>向精神薬の自殺関連有害事象の問題点と対応について誤っているものを</t>
    </r>
    <r>
      <rPr>
        <sz val="10"/>
        <rFont val="Arial"/>
        <family val="2"/>
      </rPr>
      <t>1</t>
    </r>
    <r>
      <rPr>
        <sz val="10"/>
        <rFont val="ＭＳ ゴシック"/>
        <family val="3"/>
        <charset val="128"/>
      </rPr>
      <t>つ選びなさい。</t>
    </r>
  </si>
  <si>
    <r>
      <rPr>
        <sz val="10"/>
        <rFont val="ＭＳ ゴシック"/>
        <family val="3"/>
        <charset val="128"/>
      </rPr>
      <t>一部の向精神薬は自殺念慮や自傷・自殺企図を誘発するリスクを高める可能性が指摘されている。</t>
    </r>
  </si>
  <si>
    <r>
      <rPr>
        <sz val="10"/>
        <rFont val="ＭＳ ゴシック"/>
        <family val="3"/>
        <charset val="128"/>
      </rPr>
      <t>自傷・自殺のリスクは精神障害の慢性期患者において極めて高いといわれる。</t>
    </r>
  </si>
  <si>
    <r>
      <rPr>
        <sz val="10"/>
        <rFont val="ＭＳ ゴシック"/>
        <family val="3"/>
        <charset val="128"/>
      </rPr>
      <t>たとえ自傷・自殺のリスクがあっても、臨床医のコンセンサスとしては治療効果がはるかに大きい薬物療法を有用であるとしている。</t>
    </r>
  </si>
  <si>
    <r>
      <rPr>
        <sz val="10"/>
        <rFont val="ＭＳ ゴシック"/>
        <family val="3"/>
        <charset val="128"/>
      </rPr>
      <t>薬物治療開始時には状態像の変化を慎重に観察する必要がある。</t>
    </r>
  </si>
  <si>
    <r>
      <rPr>
        <sz val="10"/>
        <rFont val="ＭＳ ゴシック"/>
        <family val="3"/>
        <charset val="128"/>
      </rPr>
      <t>重症うつ病では極期よりも回復期に自殺企図がみられやすいとされる。</t>
    </r>
  </si>
  <si>
    <r>
      <rPr>
        <sz val="10"/>
        <rFont val="ＭＳ ゴシック"/>
        <family val="3"/>
        <charset val="128"/>
      </rPr>
      <t>薬剤による精神障害について、適切でないものを一つ選びなさい。</t>
    </r>
  </si>
  <si>
    <r>
      <rPr>
        <sz val="10"/>
        <rFont val="ＭＳ ゴシック"/>
        <family val="3"/>
        <charset val="128"/>
      </rPr>
      <t>高齢者では、薬剤の吸収は遅く、代謝・排泄は低下しているために、体内に蓄積しやすく、また血管脳関門が障害されているために、薬剤性せん妄が起こりやすい。</t>
    </r>
  </si>
  <si>
    <r>
      <rPr>
        <sz val="10"/>
        <rFont val="ＭＳ ゴシック"/>
        <family val="3"/>
        <charset val="128"/>
      </rPr>
      <t>違法に摂取された薬剤による精神障害では、精神刺激薬による精神病がよく知られている。</t>
    </r>
  </si>
  <si>
    <r>
      <rPr>
        <sz val="10"/>
        <rFont val="ＭＳ ゴシック"/>
        <family val="3"/>
        <charset val="128"/>
      </rPr>
      <t>精神刺激薬の離脱期には疲労感、過眠、過食、悪夢などの生理的変化が見られる。</t>
    </r>
  </si>
  <si>
    <r>
      <rPr>
        <sz val="10"/>
        <rFont val="ＭＳ ゴシック"/>
        <family val="3"/>
        <charset val="128"/>
      </rPr>
      <t>多くの向精神薬は抗コリン作用を有するので、せん妄を生じさせるリスクが高い。</t>
    </r>
  </si>
  <si>
    <r>
      <rPr>
        <sz val="10"/>
        <rFont val="ＭＳ ゴシック"/>
        <family val="3"/>
        <charset val="128"/>
      </rPr>
      <t>身体疾患の治療薬では、せん妄は生じにくい。</t>
    </r>
  </si>
  <si>
    <r>
      <rPr>
        <sz val="10"/>
        <rFont val="ＭＳ ゴシック"/>
        <family val="3"/>
        <charset val="128"/>
      </rPr>
      <t>ベンゾジアゼピン系薬物の中止後症候群について誤っているのはどれか，一つ選びなさい。</t>
    </r>
  </si>
  <si>
    <r>
      <rPr>
        <sz val="10"/>
        <rFont val="ＭＳ ゴシック"/>
        <family val="3"/>
        <charset val="128"/>
      </rPr>
      <t>急激な断薬で出現しやすい。</t>
    </r>
  </si>
  <si>
    <r>
      <rPr>
        <sz val="10"/>
        <rFont val="ＭＳ ゴシック"/>
        <family val="3"/>
        <charset val="128"/>
      </rPr>
      <t>常用量を守って服用していれば出現は稀である。</t>
    </r>
  </si>
  <si>
    <r>
      <rPr>
        <sz val="10"/>
        <rFont val="ＭＳ ゴシック"/>
        <family val="3"/>
        <charset val="128"/>
      </rPr>
      <t>短時間作用型で出現しやすい。</t>
    </r>
  </si>
  <si>
    <r>
      <rPr>
        <sz val="10"/>
        <rFont val="ＭＳ ゴシック"/>
        <family val="3"/>
        <charset val="128"/>
      </rPr>
      <t>中止後症候群で幻覚が発現することはない。</t>
    </r>
  </si>
  <si>
    <r>
      <rPr>
        <sz val="10"/>
        <rFont val="ＭＳ ゴシック"/>
        <family val="3"/>
        <charset val="128"/>
      </rPr>
      <t>ベンゾジアゼピン系の薬物服用歴が危険因子である。</t>
    </r>
  </si>
  <si>
    <r>
      <t>ADHD</t>
    </r>
    <r>
      <rPr>
        <sz val="10"/>
        <rFont val="ＭＳ ゴシック"/>
        <family val="3"/>
        <charset val="128"/>
      </rPr>
      <t>治療薬に関する次の記述のうち、正しいものを一つ選びなさい。</t>
    </r>
  </si>
  <si>
    <r>
      <rPr>
        <sz val="10"/>
        <rFont val="ＭＳ ゴシック"/>
        <family val="3"/>
        <charset val="128"/>
      </rPr>
      <t>日本で初めて承認された</t>
    </r>
    <r>
      <rPr>
        <sz val="10"/>
        <rFont val="Arial"/>
        <family val="2"/>
      </rPr>
      <t>ADHD</t>
    </r>
    <r>
      <rPr>
        <sz val="10"/>
        <rFont val="ＭＳ ゴシック"/>
        <family val="3"/>
        <charset val="128"/>
      </rPr>
      <t>治療薬はストラテラである。</t>
    </r>
  </si>
  <si>
    <r>
      <rPr>
        <sz val="10"/>
        <rFont val="ＭＳ ゴシック"/>
        <family val="3"/>
        <charset val="128"/>
      </rPr>
      <t>コンサータは非中枢神経刺激薬であり、服用開始から二週間程で効果が現れる。</t>
    </r>
  </si>
  <si>
    <r>
      <rPr>
        <sz val="10"/>
        <rFont val="ＭＳ ゴシック"/>
        <family val="3"/>
        <charset val="128"/>
      </rPr>
      <t>コンサータの処方には規制があり、その背景にはかつてのリタリン乱用問題があった。</t>
    </r>
  </si>
  <si>
    <r>
      <t>ADHD</t>
    </r>
    <r>
      <rPr>
        <sz val="10"/>
        <rFont val="ＭＳ ゴシック"/>
        <family val="3"/>
        <charset val="128"/>
      </rPr>
      <t>と診断された場合はただちに薬物療法を受けることが必要となる。</t>
    </r>
  </si>
  <si>
    <r>
      <rPr>
        <sz val="10"/>
        <rFont val="ＭＳ ゴシック"/>
        <family val="3"/>
        <charset val="128"/>
      </rPr>
      <t>日本において、</t>
    </r>
    <r>
      <rPr>
        <sz val="10"/>
        <rFont val="Arial"/>
        <family val="2"/>
      </rPr>
      <t>ADHD</t>
    </r>
    <r>
      <rPr>
        <sz val="10"/>
        <rFont val="ＭＳ ゴシック"/>
        <family val="3"/>
        <charset val="128"/>
      </rPr>
      <t>治療薬の成人への適用はまだ承認されていない。</t>
    </r>
  </si>
  <si>
    <r>
      <rPr>
        <sz val="10"/>
        <rFont val="ＭＳ ゴシック"/>
        <family val="3"/>
        <charset val="128"/>
      </rPr>
      <t>注意欠如多動障害（</t>
    </r>
    <r>
      <rPr>
        <sz val="10"/>
        <rFont val="Arial"/>
        <family val="2"/>
      </rPr>
      <t>ADHD</t>
    </r>
    <r>
      <rPr>
        <sz val="10"/>
        <rFont val="ＭＳ ゴシック"/>
        <family val="3"/>
        <charset val="128"/>
      </rPr>
      <t>）治療薬の特徴について正しいものを選びなさい。</t>
    </r>
  </si>
  <si>
    <r>
      <t>ADHD</t>
    </r>
    <r>
      <rPr>
        <sz val="10"/>
        <rFont val="ＭＳ ゴシック"/>
        <family val="3"/>
        <charset val="128"/>
      </rPr>
      <t>の治療には、薬物療法が中心であり、根本的な治癒が期待できる。</t>
    </r>
  </si>
  <si>
    <r>
      <rPr>
        <sz val="10"/>
        <rFont val="ＭＳ ゴシック"/>
        <family val="3"/>
        <charset val="128"/>
      </rPr>
      <t>メチルフェニデートは、依存性が低いので、登録医でなくても処方できる。</t>
    </r>
  </si>
  <si>
    <r>
      <rPr>
        <sz val="10"/>
        <rFont val="ＭＳ ゴシック"/>
        <family val="3"/>
        <charset val="128"/>
      </rPr>
      <t>アトモキセチンは依存性が高く、登録医でなければ処方することができない。</t>
    </r>
  </si>
  <si>
    <r>
      <rPr>
        <sz val="10"/>
        <rFont val="ＭＳ ゴシック"/>
        <family val="3"/>
        <charset val="128"/>
      </rPr>
      <t>グアンファシン塩酸塩は、ノルアドレナリンに作用する。</t>
    </r>
  </si>
  <si>
    <r>
      <t>ADHD</t>
    </r>
    <r>
      <rPr>
        <sz val="10"/>
        <rFont val="ＭＳ ゴシック"/>
        <family val="3"/>
        <charset val="128"/>
      </rPr>
      <t>の治療薬としては、</t>
    </r>
    <r>
      <rPr>
        <sz val="10"/>
        <rFont val="Arial"/>
        <family val="2"/>
      </rPr>
      <t>2017</t>
    </r>
    <r>
      <rPr>
        <sz val="10"/>
        <rFont val="ＭＳ ゴシック"/>
        <family val="3"/>
        <charset val="128"/>
      </rPr>
      <t>年</t>
    </r>
    <r>
      <rPr>
        <sz val="10"/>
        <rFont val="Arial"/>
        <family val="2"/>
      </rPr>
      <t>10</t>
    </r>
    <r>
      <rPr>
        <sz val="10"/>
        <rFont val="ＭＳ ゴシック"/>
        <family val="3"/>
        <charset val="128"/>
      </rPr>
      <t>月時点で
メチルフェニデート、アトモキセチン、グアンファシン塩酸塩の</t>
    </r>
    <r>
      <rPr>
        <sz val="10"/>
        <rFont val="Arial"/>
        <family val="2"/>
      </rPr>
      <t>3</t>
    </r>
    <r>
      <rPr>
        <sz val="10"/>
        <rFont val="ＭＳ ゴシック"/>
        <family val="3"/>
        <charset val="128"/>
      </rPr>
      <t>種類が認可されている。</t>
    </r>
  </si>
  <si>
    <r>
      <rPr>
        <sz val="10"/>
        <rFont val="ＭＳ ゴシック"/>
        <family val="3"/>
        <charset val="128"/>
      </rPr>
      <t>物質関連障害及び嗜癖性障害群について正しいものを</t>
    </r>
    <r>
      <rPr>
        <sz val="10"/>
        <rFont val="Arial"/>
        <family val="2"/>
      </rPr>
      <t>1</t>
    </r>
    <r>
      <rPr>
        <sz val="10"/>
        <rFont val="ＭＳ ゴシック"/>
        <family val="3"/>
        <charset val="128"/>
      </rPr>
      <t xml:space="preserve">つ選べ。
</t>
    </r>
  </si>
  <si>
    <r>
      <t>1.</t>
    </r>
    <r>
      <rPr>
        <sz val="10"/>
        <rFont val="ＭＳ ゴシック"/>
        <family val="3"/>
        <charset val="128"/>
      </rPr>
      <t xml:space="preserve">覚せい剤を含む精神刺激薬などのよる障害は使用障害と非使用性障害がある。
</t>
    </r>
  </si>
  <si>
    <r>
      <t>2.</t>
    </r>
    <r>
      <rPr>
        <sz val="10"/>
        <rFont val="ＭＳ ゴシック"/>
        <family val="3"/>
        <charset val="128"/>
      </rPr>
      <t>アルコール関連障害は</t>
    </r>
    <r>
      <rPr>
        <sz val="10"/>
        <rFont val="Arial"/>
        <family val="2"/>
      </rPr>
      <t>DSM-5</t>
    </r>
    <r>
      <rPr>
        <sz val="10"/>
        <rFont val="ＭＳ ゴシック"/>
        <family val="3"/>
        <charset val="128"/>
      </rPr>
      <t xml:space="preserve">ではアルコール依存症に名称変更された。
</t>
    </r>
  </si>
  <si>
    <r>
      <t>3.</t>
    </r>
    <r>
      <rPr>
        <sz val="10"/>
        <rFont val="ＭＳ ゴシック"/>
        <family val="3"/>
        <charset val="128"/>
      </rPr>
      <t xml:space="preserve">薬物やアルコールの中止の非薬物療法的介入には、動機づけ（動機づけ面接法）、個人・集団心理療法（認知行動療法、コーピングスキルトレーニング）、自助グループなどの組み合わせで実施される。
</t>
    </r>
  </si>
  <si>
    <r>
      <t>4.</t>
    </r>
    <r>
      <rPr>
        <sz val="10"/>
        <rFont val="ＭＳ ゴシック"/>
        <family val="3"/>
        <charset val="128"/>
      </rPr>
      <t xml:space="preserve">薬物やアルコールの中止は、クライアントの健康上の問題を最優先するため抗酒薬や飲酒渇望抑制薬などの薬物療法から開始して、その後、非薬物療法的介入を試みる。
</t>
    </r>
  </si>
  <si>
    <r>
      <t>5.CAGE</t>
    </r>
    <r>
      <rPr>
        <sz val="10"/>
        <color rgb="FF000000"/>
        <rFont val="ＭＳ ゴシック"/>
        <family val="3"/>
        <charset val="128"/>
      </rPr>
      <t>、</t>
    </r>
    <r>
      <rPr>
        <sz val="10"/>
        <color rgb="FF000000"/>
        <rFont val="Arial"/>
        <family val="2"/>
      </rPr>
      <t>LAST</t>
    </r>
    <r>
      <rPr>
        <sz val="10"/>
        <color rgb="FF000000"/>
        <rFont val="ＭＳ ゴシック"/>
        <family val="3"/>
        <charset val="128"/>
      </rPr>
      <t>、</t>
    </r>
    <r>
      <rPr>
        <sz val="10"/>
        <color rgb="FF000000"/>
        <rFont val="Arial"/>
        <family val="2"/>
      </rPr>
      <t>HATT</t>
    </r>
    <r>
      <rPr>
        <sz val="10"/>
        <color rgb="FF000000"/>
        <rFont val="ＭＳ ゴシック"/>
        <family val="3"/>
        <charset val="128"/>
      </rPr>
      <t>などのアルコール関連障害のスクリーニングテストがある。</t>
    </r>
  </si>
  <si>
    <r>
      <rPr>
        <sz val="10"/>
        <rFont val="ＭＳ ゴシック"/>
        <family val="3"/>
        <charset val="128"/>
      </rPr>
      <t>クイズ</t>
    </r>
    <r>
      <rPr>
        <sz val="10"/>
        <rFont val="Arial"/>
        <family val="2"/>
      </rPr>
      <t>No</t>
    </r>
    <phoneticPr fontId="4"/>
  </si>
  <si>
    <r>
      <t>11.</t>
    </r>
    <r>
      <rPr>
        <b/>
        <sz val="10"/>
        <rFont val="ＭＳ ゴシック"/>
        <family val="3"/>
        <charset val="128"/>
      </rPr>
      <t>精神医学を含む医学（医療機関との連携）【</t>
    </r>
    <r>
      <rPr>
        <b/>
        <sz val="10"/>
        <rFont val="Arial"/>
        <family val="2"/>
      </rPr>
      <t>No.107~109</t>
    </r>
    <r>
      <rPr>
        <b/>
        <sz val="10"/>
        <rFont val="ＭＳ ゴシック"/>
        <family val="3"/>
        <charset val="128"/>
      </rPr>
      <t>】</t>
    </r>
    <phoneticPr fontId="4"/>
  </si>
  <si>
    <r>
      <rPr>
        <sz val="10"/>
        <rFont val="ＭＳ ゴシック"/>
        <family val="3"/>
        <charset val="128"/>
      </rPr>
      <t>チーム医療について、次の記述のうち、適切でないものを</t>
    </r>
    <r>
      <rPr>
        <sz val="10"/>
        <rFont val="Arial"/>
        <family val="2"/>
      </rPr>
      <t>1</t>
    </r>
    <r>
      <rPr>
        <sz val="10"/>
        <rFont val="ＭＳ ゴシック"/>
        <family val="3"/>
        <charset val="128"/>
      </rPr>
      <t>つ選びなさい</t>
    </r>
  </si>
  <si>
    <r>
      <rPr>
        <sz val="10"/>
        <rFont val="ＭＳ ゴシック"/>
        <family val="3"/>
        <charset val="128"/>
      </rPr>
      <t>チーム医療は、各々の高い専門性を前提に、互いに連携・補完しあい医療を提供する事を目的としている。</t>
    </r>
  </si>
  <si>
    <r>
      <rPr>
        <sz val="10"/>
        <rFont val="ＭＳ ゴシック"/>
        <family val="3"/>
        <charset val="128"/>
      </rPr>
      <t>チーム医療は、患者の状況に的確に対応した医療を提供するために行われる。</t>
    </r>
  </si>
  <si>
    <r>
      <rPr>
        <sz val="10"/>
        <rFont val="ＭＳ ゴシック"/>
        <family val="3"/>
        <charset val="128"/>
      </rPr>
      <t>チーム医療は、多職種が連携、情報共有しながら支援する水平型チームから、医師のリーダーシップの下、各職種が分業する垂直型のチームへと移行している。</t>
    </r>
  </si>
  <si>
    <r>
      <rPr>
        <sz val="10"/>
        <rFont val="ＭＳ ゴシック"/>
        <family val="3"/>
        <charset val="128"/>
      </rPr>
      <t>垂直型のチームは手術室や危機介入など、時間制限型のチームアプローチの際に必要とされる。</t>
    </r>
  </si>
  <si>
    <r>
      <rPr>
        <sz val="10"/>
        <rFont val="ＭＳ ゴシック"/>
        <family val="3"/>
        <charset val="128"/>
      </rPr>
      <t>チーム医療を構成する職業集団の間では、対人援助の役割の重複が認められる。</t>
    </r>
  </si>
  <si>
    <r>
      <rPr>
        <sz val="10"/>
        <rFont val="ＭＳ ゴシック"/>
        <family val="3"/>
        <charset val="128"/>
      </rPr>
      <t>医療機関との連携とチーム医療についての記述のうち、適切でないものを</t>
    </r>
    <r>
      <rPr>
        <sz val="10"/>
        <rFont val="Arial"/>
        <family val="2"/>
      </rPr>
      <t>1</t>
    </r>
    <r>
      <rPr>
        <sz val="10"/>
        <rFont val="ＭＳ ゴシック"/>
        <family val="3"/>
        <charset val="128"/>
      </rPr>
      <t>つ選びなさい。</t>
    </r>
  </si>
  <si>
    <r>
      <rPr>
        <sz val="10"/>
        <rFont val="ＭＳ ゴシック"/>
        <family val="3"/>
        <charset val="128"/>
      </rPr>
      <t>互いに連絡をとり、協力して物事を行う</t>
    </r>
  </si>
  <si>
    <r>
      <rPr>
        <sz val="10"/>
        <rFont val="ＭＳ ゴシック"/>
        <family val="3"/>
        <charset val="128"/>
      </rPr>
      <t>各々の高い専門性を尊重する</t>
    </r>
  </si>
  <si>
    <r>
      <rPr>
        <sz val="10"/>
        <rFont val="ＭＳ ゴシック"/>
        <family val="3"/>
        <charset val="128"/>
      </rPr>
      <t>共通の目的を共有する</t>
    </r>
  </si>
  <si>
    <r>
      <rPr>
        <sz val="10"/>
        <rFont val="ＭＳ ゴシック"/>
        <family val="3"/>
        <charset val="128"/>
      </rPr>
      <t>対人援助役割の重複がある</t>
    </r>
  </si>
  <si>
    <r>
      <rPr>
        <sz val="10"/>
        <rFont val="ＭＳ ゴシック"/>
        <family val="3"/>
        <charset val="128"/>
      </rPr>
      <t>全科横断型の多職種チームでは、医師の指示は優先されない</t>
    </r>
  </si>
  <si>
    <r>
      <rPr>
        <sz val="10"/>
        <rFont val="ＭＳ ゴシック"/>
        <family val="3"/>
        <charset val="128"/>
      </rPr>
      <t>クリティカルパス（クリニカルパス）に関する次の記述のうち、適切なものを</t>
    </r>
    <r>
      <rPr>
        <sz val="10"/>
        <rFont val="Arial"/>
        <family val="2"/>
      </rPr>
      <t>1</t>
    </r>
    <r>
      <rPr>
        <sz val="10"/>
        <rFont val="ＭＳ ゴシック"/>
        <family val="3"/>
        <charset val="128"/>
      </rPr>
      <t>つ選びなさい。</t>
    </r>
  </si>
  <si>
    <r>
      <rPr>
        <sz val="10"/>
        <rFont val="ＭＳ ゴシック"/>
        <family val="3"/>
        <charset val="128"/>
      </rPr>
      <t>クリティカルパスは、職種ごとに作成され、それぞれが記録に収めて管理する。</t>
    </r>
  </si>
  <si>
    <r>
      <rPr>
        <sz val="10"/>
        <rFont val="ＭＳ ゴシック"/>
        <family val="3"/>
        <charset val="128"/>
      </rPr>
      <t>入院から退院までのクリティカルパスを「院内パス」というが、これは全国的に統一された書式を用いるのが一般的である。</t>
    </r>
  </si>
  <si>
    <r>
      <rPr>
        <sz val="10"/>
        <rFont val="ＭＳ ゴシック"/>
        <family val="3"/>
        <charset val="128"/>
      </rPr>
      <t>クリティカルパスに記されたとおりの対処を行うことをバリアンスという。</t>
    </r>
  </si>
  <si>
    <r>
      <rPr>
        <sz val="10"/>
        <rFont val="ＭＳ ゴシック"/>
        <family val="3"/>
        <charset val="128"/>
      </rPr>
      <t>医療職でない公認心理師はパスの作成に携わらず、患者や家族が利用する際にその内容を説明することが主な役割である。</t>
    </r>
  </si>
  <si>
    <r>
      <rPr>
        <sz val="10"/>
        <rFont val="ＭＳ ゴシック"/>
        <family val="3"/>
        <charset val="128"/>
      </rPr>
      <t>クリティカルパスは、医療の質の向上や患者および家族の安心だけでなく、医療費の抑制にも効果がある。</t>
    </r>
  </si>
  <si>
    <r>
      <rPr>
        <sz val="10"/>
        <rFont val="ＭＳ ゴシック"/>
        <family val="3"/>
        <charset val="128"/>
      </rPr>
      <t>入院適応の評価と医療機関との連携について適切でないものを</t>
    </r>
    <r>
      <rPr>
        <sz val="10"/>
        <rFont val="Arial"/>
        <family val="2"/>
      </rPr>
      <t>1</t>
    </r>
    <r>
      <rPr>
        <sz val="10"/>
        <rFont val="ＭＳ ゴシック"/>
        <family val="3"/>
        <charset val="128"/>
      </rPr>
      <t>つ選びなさい</t>
    </r>
  </si>
  <si>
    <r>
      <rPr>
        <sz val="10"/>
        <rFont val="ＭＳ ゴシック"/>
        <family val="3"/>
        <charset val="128"/>
      </rPr>
      <t>入院しなければ施行できない治療がある</t>
    </r>
  </si>
  <si>
    <r>
      <rPr>
        <sz val="10"/>
        <rFont val="ＭＳ ゴシック"/>
        <family val="3"/>
        <charset val="128"/>
      </rPr>
      <t>統合失調症の患者が自身の安定した生活継続が困難になったときは入院適応となる</t>
    </r>
  </si>
  <si>
    <r>
      <rPr>
        <sz val="10"/>
        <rFont val="ＭＳ ゴシック"/>
        <family val="3"/>
        <charset val="128"/>
      </rPr>
      <t>入院適応の場合は、本人や家族に警察や保健所への連絡や専門医療機関等への受診を促すが、確実な実行を確認する義務もある</t>
    </r>
  </si>
  <si>
    <r>
      <rPr>
        <sz val="10"/>
        <rFont val="ＭＳ ゴシック"/>
        <family val="3"/>
        <charset val="128"/>
      </rPr>
      <t>精神症状の悪化などで、医学的管理が必要であっても入院時は必ず本人の同意が必要である</t>
    </r>
  </si>
  <si>
    <r>
      <rPr>
        <sz val="10"/>
        <rFont val="ＭＳ ゴシック"/>
        <family val="3"/>
        <charset val="128"/>
      </rPr>
      <t>うつ病・双極性障害の患者の場合、自宅の環境が療養に適切でない場合も入院適応を考慮する必要がある。</t>
    </r>
  </si>
  <si>
    <r>
      <rPr>
        <sz val="10"/>
        <rFont val="ＭＳ ゴシック"/>
        <family val="3"/>
        <charset val="128"/>
      </rPr>
      <t>うつ病で入院適応となる強いうつ状態についての記述のうち、適切でないものを</t>
    </r>
    <r>
      <rPr>
        <sz val="10"/>
        <rFont val="Arial"/>
        <family val="2"/>
      </rPr>
      <t>1</t>
    </r>
    <r>
      <rPr>
        <sz val="10"/>
        <rFont val="ＭＳ ゴシック"/>
        <family val="3"/>
        <charset val="128"/>
      </rPr>
      <t>つ選びなさい。</t>
    </r>
  </si>
  <si>
    <r>
      <rPr>
        <sz val="10"/>
        <rFont val="ＭＳ ゴシック"/>
        <family val="3"/>
        <charset val="128"/>
      </rPr>
      <t>強い焦燥感</t>
    </r>
  </si>
  <si>
    <r>
      <rPr>
        <sz val="10"/>
        <rFont val="ＭＳ ゴシック"/>
        <family val="3"/>
        <charset val="128"/>
      </rPr>
      <t>酩酊</t>
    </r>
  </si>
  <si>
    <r>
      <rPr>
        <sz val="10"/>
        <rFont val="ＭＳ ゴシック"/>
        <family val="3"/>
        <charset val="128"/>
      </rPr>
      <t>昏迷</t>
    </r>
  </si>
  <si>
    <r>
      <rPr>
        <sz val="10"/>
        <rFont val="ＭＳ ゴシック"/>
        <family val="3"/>
        <charset val="128"/>
      </rPr>
      <t>食思不振による衰弱</t>
    </r>
  </si>
  <si>
    <r>
      <rPr>
        <sz val="10"/>
        <rFont val="ＭＳ ゴシック"/>
        <family val="3"/>
        <charset val="128"/>
      </rPr>
      <t>自殺念慮の増悪</t>
    </r>
  </si>
  <si>
    <r>
      <rPr>
        <sz val="10"/>
        <rFont val="ＭＳ ゴシック"/>
        <family val="3"/>
        <charset val="128"/>
      </rPr>
      <t>双極性障害で入院適応となる強い躁状態についての記述のうち、適切でないものを</t>
    </r>
    <r>
      <rPr>
        <sz val="10"/>
        <rFont val="Arial"/>
        <family val="2"/>
      </rPr>
      <t>1</t>
    </r>
    <r>
      <rPr>
        <sz val="10"/>
        <rFont val="ＭＳ ゴシック"/>
        <family val="3"/>
        <charset val="128"/>
      </rPr>
      <t>つ選びなさい。</t>
    </r>
  </si>
  <si>
    <r>
      <rPr>
        <sz val="10"/>
        <rFont val="ＭＳ ゴシック"/>
        <family val="3"/>
        <charset val="128"/>
      </rPr>
      <t>被害妄想</t>
    </r>
  </si>
  <si>
    <r>
      <rPr>
        <sz val="10"/>
        <rFont val="ＭＳ ゴシック"/>
        <family val="3"/>
        <charset val="128"/>
      </rPr>
      <t>激しい興奮</t>
    </r>
  </si>
  <si>
    <r>
      <rPr>
        <sz val="10"/>
        <rFont val="ＭＳ ゴシック"/>
        <family val="3"/>
        <charset val="128"/>
      </rPr>
      <t>濫費</t>
    </r>
  </si>
  <si>
    <r>
      <rPr>
        <sz val="10"/>
        <rFont val="ＭＳ ゴシック"/>
        <family val="3"/>
        <charset val="128"/>
      </rPr>
      <t>易怒性による対人トラブル</t>
    </r>
  </si>
  <si>
    <r>
      <rPr>
        <sz val="10"/>
        <rFont val="ＭＳ ゴシック"/>
        <family val="3"/>
        <charset val="128"/>
      </rPr>
      <t>短時間睡眠で動き回る</t>
    </r>
  </si>
  <si>
    <r>
      <rPr>
        <sz val="10"/>
        <rFont val="ＭＳ ゴシック"/>
        <family val="3"/>
        <charset val="128"/>
      </rPr>
      <t>自殺リスク評価に関して、正しいものを</t>
    </r>
    <r>
      <rPr>
        <sz val="10"/>
        <rFont val="Arial"/>
        <family val="2"/>
      </rPr>
      <t>1</t>
    </r>
    <r>
      <rPr>
        <sz val="10"/>
        <rFont val="ＭＳ ゴシック"/>
        <family val="3"/>
        <charset val="128"/>
      </rPr>
      <t>つ選びなさい</t>
    </r>
  </si>
  <si>
    <r>
      <rPr>
        <sz val="10"/>
        <rFont val="ＭＳ ゴシック"/>
        <family val="3"/>
        <charset val="128"/>
      </rPr>
      <t>日本では、</t>
    </r>
    <r>
      <rPr>
        <sz val="10"/>
        <rFont val="Arial"/>
        <family val="2"/>
      </rPr>
      <t>2012</t>
    </r>
    <r>
      <rPr>
        <sz val="10"/>
        <rFont val="ＭＳ ゴシック"/>
        <family val="3"/>
        <charset val="128"/>
      </rPr>
      <t>年</t>
    </r>
    <r>
      <rPr>
        <sz val="10"/>
        <rFont val="Arial"/>
        <family val="2"/>
      </rPr>
      <t>(H24</t>
    </r>
    <r>
      <rPr>
        <sz val="10"/>
        <rFont val="ＭＳ ゴシック"/>
        <family val="3"/>
        <charset val="128"/>
      </rPr>
      <t>年</t>
    </r>
    <r>
      <rPr>
        <sz val="10"/>
        <rFont val="Arial"/>
        <family val="2"/>
      </rPr>
      <t>)</t>
    </r>
    <r>
      <rPr>
        <sz val="10"/>
        <rFont val="ＭＳ ゴシック"/>
        <family val="3"/>
        <charset val="128"/>
      </rPr>
      <t>以降、自殺者の数が毎年、年間</t>
    </r>
    <r>
      <rPr>
        <sz val="10"/>
        <rFont val="Arial"/>
        <family val="2"/>
      </rPr>
      <t>3</t>
    </r>
    <r>
      <rPr>
        <sz val="10"/>
        <rFont val="ＭＳ ゴシック"/>
        <family val="3"/>
        <charset val="128"/>
      </rPr>
      <t>万人を超えている。</t>
    </r>
  </si>
  <si>
    <r>
      <rPr>
        <sz val="10"/>
        <rFont val="ＭＳ ゴシック"/>
        <family val="3"/>
        <charset val="128"/>
      </rPr>
      <t>自殺既遂者の大多数は自殺念慮を抱いておらず、遂行は突発的なことがほとんどである。</t>
    </r>
  </si>
  <si>
    <r>
      <rPr>
        <sz val="10"/>
        <rFont val="ＭＳ ゴシック"/>
        <family val="3"/>
        <charset val="128"/>
      </rPr>
      <t>家族や身近に自殺既遂者がいることは自殺リスク因子の一つではない。</t>
    </r>
  </si>
  <si>
    <r>
      <rPr>
        <sz val="10"/>
        <rFont val="ＭＳ ゴシック"/>
        <family val="3"/>
        <charset val="128"/>
      </rPr>
      <t>自殺手段の準備、計画の具体化、身辺の整理などは、自殺リスクが差し迫っていると理解するのが妥当である。</t>
    </r>
  </si>
  <si>
    <r>
      <rPr>
        <sz val="10"/>
        <rFont val="ＭＳ ゴシック"/>
        <family val="3"/>
        <charset val="128"/>
      </rPr>
      <t>社会的支援や家族や友人など重要な他者からの支援は、リスクの軽減につながらない。</t>
    </r>
  </si>
  <si>
    <r>
      <rPr>
        <sz val="10"/>
        <rFont val="ＭＳ ゴシック"/>
        <family val="3"/>
        <charset val="128"/>
      </rPr>
      <t>自殺リスク評価に関して、適切でないものを</t>
    </r>
    <r>
      <rPr>
        <sz val="10"/>
        <rFont val="Arial"/>
        <family val="2"/>
      </rPr>
      <t>1</t>
    </r>
    <r>
      <rPr>
        <sz val="10"/>
        <rFont val="ＭＳ ゴシック"/>
        <family val="3"/>
        <charset val="128"/>
      </rPr>
      <t>つ選びなさい</t>
    </r>
  </si>
  <si>
    <r>
      <rPr>
        <sz val="10"/>
        <rFont val="ＭＳ ゴシック"/>
        <family val="3"/>
        <charset val="128"/>
      </rPr>
      <t>罪業念慮や貧困妄想など微小妄想が伴うとリスクが高いとされる。</t>
    </r>
  </si>
  <si>
    <r>
      <rPr>
        <sz val="10"/>
        <rFont val="ＭＳ ゴシック"/>
        <family val="3"/>
        <charset val="128"/>
      </rPr>
      <t>宗教・文化・民族的信条は心理的視野狭窄を軽減させリスク軽減につながる。</t>
    </r>
  </si>
  <si>
    <r>
      <rPr>
        <sz val="10"/>
        <rFont val="ＭＳ ゴシック"/>
        <family val="3"/>
        <charset val="128"/>
      </rPr>
      <t>自殺者は、死を唯一の解決法だと誘導されつつも、生への希求も持っていると理解することが妥当である。</t>
    </r>
  </si>
  <si>
    <r>
      <rPr>
        <sz val="10"/>
        <rFont val="ＭＳ ゴシック"/>
        <family val="3"/>
        <charset val="128"/>
      </rPr>
      <t>自殺の行動リスク因子として自己破壊的行動や衝動的行動、「もうどうなってもいい。」というような投げやりな発言や「いなくなりたい。」などの厭世的な発言があげられる。</t>
    </r>
  </si>
  <si>
    <r>
      <t>WHO</t>
    </r>
    <r>
      <rPr>
        <sz val="10"/>
        <rFont val="ＭＳ ゴシック"/>
        <family val="3"/>
        <charset val="128"/>
      </rPr>
      <t>の調査によれば、自殺者の</t>
    </r>
    <r>
      <rPr>
        <sz val="10"/>
        <rFont val="Arial"/>
        <family val="2"/>
      </rPr>
      <t>90</t>
    </r>
    <r>
      <rPr>
        <sz val="10"/>
        <rFont val="ＭＳ ゴシック"/>
        <family val="3"/>
        <charset val="128"/>
      </rPr>
      <t>％はどの精神疾患の状態にも当てはまらない状態であったと報告されている。</t>
    </r>
  </si>
  <si>
    <r>
      <rPr>
        <sz val="10"/>
        <rFont val="ＭＳ ゴシック"/>
        <family val="3"/>
        <charset val="128"/>
      </rPr>
      <t>自殺の環境リスク因子のうち、適切でないものを</t>
    </r>
    <r>
      <rPr>
        <sz val="10"/>
        <rFont val="Arial"/>
        <family val="2"/>
      </rPr>
      <t>1</t>
    </r>
    <r>
      <rPr>
        <sz val="10"/>
        <rFont val="ＭＳ ゴシック"/>
        <family val="3"/>
        <charset val="128"/>
      </rPr>
      <t>つ選びなさい。</t>
    </r>
  </si>
  <si>
    <r>
      <rPr>
        <sz val="10"/>
        <rFont val="ＭＳ ゴシック"/>
        <family val="3"/>
        <charset val="128"/>
      </rPr>
      <t>経済的損失</t>
    </r>
  </si>
  <si>
    <r>
      <rPr>
        <sz val="10"/>
        <rFont val="ＭＳ ゴシック"/>
        <family val="3"/>
        <charset val="128"/>
      </rPr>
      <t>死別</t>
    </r>
  </si>
  <si>
    <r>
      <rPr>
        <sz val="10"/>
        <rFont val="ＭＳ ゴシック"/>
        <family val="3"/>
        <charset val="128"/>
      </rPr>
      <t>孤立</t>
    </r>
  </si>
  <si>
    <r>
      <rPr>
        <sz val="10"/>
        <rFont val="ＭＳ ゴシック"/>
        <family val="3"/>
        <charset val="128"/>
      </rPr>
      <t>アルコール濫用</t>
    </r>
  </si>
  <si>
    <r>
      <rPr>
        <sz val="10"/>
        <rFont val="ＭＳ ゴシック"/>
        <family val="3"/>
        <charset val="128"/>
      </rPr>
      <t>社会的地位の損失</t>
    </r>
  </si>
  <si>
    <r>
      <rPr>
        <sz val="10"/>
        <rFont val="ＭＳ ゴシック"/>
        <family val="3"/>
        <charset val="128"/>
      </rPr>
      <t>自殺リスクが高い場合についての記述のうち、適切なものを</t>
    </r>
    <r>
      <rPr>
        <sz val="10"/>
        <rFont val="Arial"/>
        <family val="2"/>
      </rPr>
      <t>1</t>
    </r>
    <r>
      <rPr>
        <sz val="10"/>
        <rFont val="ＭＳ ゴシック"/>
        <family val="3"/>
        <charset val="128"/>
      </rPr>
      <t>つ選びなさい。</t>
    </r>
  </si>
  <si>
    <r>
      <rPr>
        <sz val="10"/>
        <rFont val="ＭＳ ゴシック"/>
        <family val="3"/>
        <charset val="128"/>
      </rPr>
      <t>経済的困窮などは心理支援の範疇を超えているので介入しない</t>
    </r>
  </si>
  <si>
    <r>
      <rPr>
        <sz val="10"/>
        <rFont val="ＭＳ ゴシック"/>
        <family val="3"/>
        <charset val="128"/>
      </rPr>
      <t>緊急を要する場合は、本人の同意を得なくとも警察に通報する</t>
    </r>
  </si>
  <si>
    <r>
      <rPr>
        <sz val="10"/>
        <rFont val="ＭＳ ゴシック"/>
        <family val="3"/>
        <charset val="128"/>
      </rPr>
      <t>警察や保健所への連絡を家族に促す</t>
    </r>
  </si>
  <si>
    <r>
      <rPr>
        <sz val="10"/>
        <rFont val="ＭＳ ゴシック"/>
        <family val="3"/>
        <charset val="128"/>
      </rPr>
      <t>うつ病などの精神疾患は服薬を促す</t>
    </r>
  </si>
  <si>
    <r>
      <rPr>
        <sz val="10"/>
        <rFont val="ＭＳ ゴシック"/>
        <family val="3"/>
        <charset val="128"/>
      </rPr>
      <t>傾聴には時間をかけすぎず、早急に他機関へ連絡する</t>
    </r>
  </si>
  <si>
    <r>
      <rPr>
        <sz val="10"/>
        <rFont val="ＭＳ ゴシック"/>
        <family val="3"/>
        <charset val="128"/>
      </rPr>
      <t>リスクアセスメントについて、次より適切でないものを</t>
    </r>
    <r>
      <rPr>
        <sz val="10"/>
        <rFont val="Arial"/>
        <family val="2"/>
      </rPr>
      <t>1</t>
    </r>
    <r>
      <rPr>
        <sz val="10"/>
        <rFont val="ＭＳ ゴシック"/>
        <family val="3"/>
        <charset val="128"/>
      </rPr>
      <t>つ選びなさい。</t>
    </r>
  </si>
  <si>
    <r>
      <rPr>
        <sz val="10"/>
        <rFont val="ＭＳ ゴシック"/>
        <family val="3"/>
        <charset val="128"/>
      </rPr>
      <t>リスクの高い状態に対しては、できるだけ早急にラポールを築くことから始める。</t>
    </r>
  </si>
  <si>
    <r>
      <rPr>
        <sz val="10"/>
        <rFont val="ＭＳ ゴシック"/>
        <family val="3"/>
        <charset val="128"/>
      </rPr>
      <t>経済的困窮など複合的な原因があり、リスクの高い状態であれば、心理支援の範疇を超えている場合でも、本人の同意を得て、担当者に直接連絡を取ることが望ましい。</t>
    </r>
  </si>
  <si>
    <r>
      <rPr>
        <sz val="10"/>
        <rFont val="ＭＳ ゴシック"/>
        <family val="3"/>
        <charset val="128"/>
      </rPr>
      <t>精神疾患がある場合は、本人の同意を得た上で直接医療機関に連絡をするほうが望ましい。</t>
    </r>
  </si>
  <si>
    <r>
      <rPr>
        <sz val="10"/>
        <rFont val="ＭＳ ゴシック"/>
        <family val="3"/>
        <charset val="128"/>
      </rPr>
      <t>きわめてリスクの高い場合は、専門医療機関等の受診等の確実な実行を確認する義務がある。</t>
    </r>
  </si>
  <si>
    <r>
      <rPr>
        <sz val="10"/>
        <rFont val="ＭＳ ゴシック"/>
        <family val="3"/>
        <charset val="128"/>
      </rPr>
      <t>リスクの高い状態に対しては、ラポールの構築よりも発言や行動などのリスク評価を優先すべきである。</t>
    </r>
  </si>
  <si>
    <r>
      <rPr>
        <sz val="10"/>
        <rFont val="ＭＳ ゴシック"/>
        <family val="3"/>
        <charset val="128"/>
      </rPr>
      <t>クイズ</t>
    </r>
    <r>
      <rPr>
        <sz val="10"/>
        <rFont val="Arial"/>
        <family val="2"/>
      </rPr>
      <t>No</t>
    </r>
    <phoneticPr fontId="4"/>
  </si>
  <si>
    <r>
      <t>12.</t>
    </r>
    <r>
      <rPr>
        <b/>
        <sz val="10"/>
        <rFont val="ＭＳ ゴシック"/>
        <family val="3"/>
        <charset val="128"/>
      </rPr>
      <t>心理的アセスメントと支援（心理的アセスメント）【</t>
    </r>
    <r>
      <rPr>
        <b/>
        <sz val="10"/>
        <rFont val="Arial"/>
        <family val="2"/>
      </rPr>
      <t>No.110~121</t>
    </r>
    <r>
      <rPr>
        <b/>
        <sz val="10"/>
        <rFont val="ＭＳ ゴシック"/>
        <family val="3"/>
        <charset val="128"/>
      </rPr>
      <t>】</t>
    </r>
    <phoneticPr fontId="4"/>
  </si>
  <si>
    <r>
      <rPr>
        <sz val="10"/>
        <rFont val="ＭＳ ゴシック"/>
        <family val="3"/>
        <charset val="128"/>
      </rPr>
      <t>心理アセスメントに関する記述のうち、適切ではないものを一つ選びなさい。</t>
    </r>
  </si>
  <si>
    <r>
      <rPr>
        <sz val="10"/>
        <rFont val="ＭＳ ゴシック"/>
        <family val="3"/>
        <charset val="128"/>
      </rPr>
      <t>心理アセスメントの目的は、適切な介入や支援を考え、そのようかを測定し、予後や見通しを判断することである。</t>
    </r>
  </si>
  <si>
    <r>
      <rPr>
        <sz val="10"/>
        <rFont val="ＭＳ ゴシック"/>
        <family val="3"/>
        <charset val="128"/>
      </rPr>
      <t>心理アセスメントを行う際は、生物システム、心理システム、社会システムの視点から多面的にとらえる必要がある。</t>
    </r>
  </si>
  <si>
    <r>
      <rPr>
        <sz val="10"/>
        <rFont val="ＭＳ ゴシック"/>
        <family val="3"/>
        <charset val="128"/>
      </rPr>
      <t>心理アセスメントで重要なのは、客観的事実とクライエントの主観的事実に対するアプローチであり、クライエントの行動に着目ることが重要である。</t>
    </r>
  </si>
  <si>
    <r>
      <rPr>
        <sz val="10"/>
        <rFont val="ＭＳ ゴシック"/>
        <family val="3"/>
        <charset val="128"/>
      </rPr>
      <t>心理的アセスメントは情報収集と診断が主目的であるが、治療的要素も含んでいる。</t>
    </r>
  </si>
  <si>
    <r>
      <rPr>
        <sz val="10"/>
        <rFont val="ＭＳ ゴシック"/>
        <family val="3"/>
        <charset val="128"/>
      </rPr>
      <t>エビデンスに基づいた心理的実践のために、自分が最も得意とする方法を用いて心理アセスメントをする必要がある。</t>
    </r>
  </si>
  <si>
    <r>
      <rPr>
        <sz val="10"/>
        <rFont val="ＭＳ ゴシック"/>
        <family val="3"/>
        <charset val="128"/>
      </rPr>
      <t>心理的アセスメントの観点として、適切でないものを一つ選びなさい。</t>
    </r>
  </si>
  <si>
    <r>
      <rPr>
        <sz val="10"/>
        <rFont val="ＭＳ ゴシック"/>
        <family val="3"/>
        <charset val="128"/>
      </rPr>
      <t>心理的アセスメントにおいて、クライエントの問題を的確に捉えるためには、自信のないアセスメント方法は選択せず、自信のある方法で実施すべきである。</t>
    </r>
    <r>
      <rPr>
        <sz val="10"/>
        <rFont val="Arial"/>
        <family val="2"/>
      </rPr>
      <t>.</t>
    </r>
  </si>
  <si>
    <r>
      <rPr>
        <sz val="10"/>
        <rFont val="ＭＳ ゴシック"/>
        <family val="3"/>
        <charset val="128"/>
      </rPr>
      <t>ケースフォーミュレーションを行って、クライエントの真の実像を捉えようとするとき、生物心理社会モデルのように多次元的な視点から情報を収集することが必要である。</t>
    </r>
  </si>
  <si>
    <r>
      <rPr>
        <sz val="10"/>
        <rFont val="ＭＳ ゴシック"/>
        <family val="3"/>
        <charset val="128"/>
      </rPr>
      <t>適切なアセスメントを行うには、事実を収集することが必要であるが、その事実には、クライエントを取り巻く客観的事実と、本人だけが抱いている主観的事実とがある。</t>
    </r>
  </si>
  <si>
    <r>
      <rPr>
        <sz val="10"/>
        <rFont val="ＭＳ ゴシック"/>
        <family val="3"/>
        <charset val="128"/>
      </rPr>
      <t>アセスメントは、明確なエビデンスに基づいて分析されることが求められるが、それをエビデンスベイスト・アプローチ（</t>
    </r>
    <r>
      <rPr>
        <sz val="10"/>
        <rFont val="Arial"/>
        <family val="2"/>
      </rPr>
      <t>Evidence-Based Approach</t>
    </r>
    <r>
      <rPr>
        <sz val="10"/>
        <rFont val="ＭＳ ゴシック"/>
        <family val="3"/>
        <charset val="128"/>
      </rPr>
      <t>）と呼ぶ。</t>
    </r>
  </si>
  <si>
    <r>
      <rPr>
        <sz val="10"/>
        <rFont val="ＭＳ ゴシック"/>
        <family val="3"/>
        <charset val="128"/>
      </rPr>
      <t>事実へのアプローチの方法の一つに、クライエントの行動に着目することが挙げられるが、それは生物システム、心理システム、社会システムの</t>
    </r>
    <r>
      <rPr>
        <sz val="10"/>
        <rFont val="Arial"/>
        <family val="2"/>
      </rPr>
      <t>3</t>
    </r>
    <r>
      <rPr>
        <sz val="10"/>
        <rFont val="ＭＳ ゴシック"/>
        <family val="3"/>
        <charset val="128"/>
      </rPr>
      <t>側面がどのように影響しあっているのかを明らかにし、クライエントの心理的機序を理解しようとする方法である。</t>
    </r>
  </si>
  <si>
    <r>
      <rPr>
        <sz val="10"/>
        <rFont val="ＭＳ ゴシック"/>
        <family val="3"/>
        <charset val="128"/>
      </rPr>
      <t>心理アセスメントについて誤っているものを</t>
    </r>
    <r>
      <rPr>
        <sz val="10"/>
        <rFont val="Arial"/>
        <family val="2"/>
      </rPr>
      <t>1</t>
    </r>
    <r>
      <rPr>
        <sz val="10"/>
        <rFont val="ＭＳ ゴシック"/>
        <family val="3"/>
        <charset val="128"/>
      </rPr>
      <t xml:space="preserve">つ選べ
</t>
    </r>
  </si>
  <si>
    <r>
      <t>1.</t>
    </r>
    <r>
      <rPr>
        <sz val="10"/>
        <rFont val="ＭＳ ゴシック"/>
        <family val="3"/>
        <charset val="128"/>
      </rPr>
      <t xml:space="preserve">心理アセスメントは心理テストを通してクライエントを様々な観点からとらえることである。
</t>
    </r>
  </si>
  <si>
    <r>
      <t>2.</t>
    </r>
    <r>
      <rPr>
        <sz val="10"/>
        <rFont val="ＭＳ ゴシック"/>
        <family val="3"/>
        <charset val="128"/>
      </rPr>
      <t>心理アセスメントを行うためクライエントに関する情報を</t>
    </r>
    <r>
      <rPr>
        <sz val="10"/>
        <rFont val="Arial"/>
        <family val="2"/>
      </rPr>
      <t>1</t>
    </r>
    <r>
      <rPr>
        <sz val="10"/>
        <rFont val="ＭＳ ゴシック"/>
        <family val="3"/>
        <charset val="128"/>
      </rPr>
      <t>つでも多く収集したいが、クライエントのニーズによって把握すべき情報の内容は異なる。</t>
    </r>
  </si>
  <si>
    <r>
      <t>3.</t>
    </r>
    <r>
      <rPr>
        <sz val="10"/>
        <rFont val="ＭＳ ゴシック"/>
        <family val="3"/>
        <charset val="128"/>
      </rPr>
      <t>心理アセスメントの実践には倫理的配慮がなされていることが前提で、そのなかでも重要なのがインフォームド・コンセントである。</t>
    </r>
  </si>
  <si>
    <r>
      <t>4.</t>
    </r>
    <r>
      <rPr>
        <sz val="10"/>
        <rFont val="ＭＳ ゴシック"/>
        <family val="3"/>
        <charset val="128"/>
      </rPr>
      <t>インフォームド・コンセントが得られることは、クライエントを守るだけでなく、支援がぶれずに遂
行できるというように心理職自身をも守っていくことにつながる。</t>
    </r>
  </si>
  <si>
    <r>
      <t>5.</t>
    </r>
    <r>
      <rPr>
        <sz val="10"/>
        <rFont val="ＭＳ ゴシック"/>
        <family val="3"/>
        <charset val="128"/>
      </rPr>
      <t>インフォームド・コンセントを得るためには、クライエントに専門職としてのアカウンタビリティを果たさねければならない。また、連携や協働を考える際にもアカウンタビリティは重要である。</t>
    </r>
  </si>
  <si>
    <r>
      <rPr>
        <sz val="10"/>
        <rFont val="ＭＳ ゴシック"/>
        <family val="3"/>
        <charset val="128"/>
      </rPr>
      <t>心理アセスメントにおけるインフォームドコンセントに関する記述のうち適切ではないものを一つ選びなさい。</t>
    </r>
  </si>
  <si>
    <r>
      <rPr>
        <sz val="10"/>
        <rFont val="ＭＳ ゴシック"/>
        <family val="3"/>
        <charset val="128"/>
      </rPr>
      <t>インフォームドコンセントは情報を与えたうえで同意するという意味である。</t>
    </r>
  </si>
  <si>
    <r>
      <rPr>
        <sz val="10"/>
        <rFont val="ＭＳ ゴシック"/>
        <family val="3"/>
        <charset val="128"/>
      </rPr>
      <t>一度同意してもクライエントはいつでも心理アセスメントの中止を求めることができる。</t>
    </r>
  </si>
  <si>
    <r>
      <rPr>
        <sz val="10"/>
        <rFont val="ＭＳ ゴシック"/>
        <family val="3"/>
        <charset val="128"/>
      </rPr>
      <t>心理テストの内容は結果にかかわるので事前にクライエントに説明しなくてよい。</t>
    </r>
  </si>
  <si>
    <r>
      <rPr>
        <sz val="10"/>
        <rFont val="ＭＳ ゴシック"/>
        <family val="3"/>
        <charset val="128"/>
      </rPr>
      <t>乳幼児や障害者を対象とするときには代諾者に了解を得る。</t>
    </r>
  </si>
  <si>
    <r>
      <rPr>
        <sz val="10"/>
        <rFont val="ＭＳ ゴシック"/>
        <family val="3"/>
        <charset val="128"/>
      </rPr>
      <t>情報としては心理アセスメントの意義、利点、欠点、行為の危険度などを説明する。</t>
    </r>
  </si>
  <si>
    <r>
      <rPr>
        <sz val="10"/>
        <rFont val="ＭＳ ゴシック"/>
        <family val="3"/>
        <charset val="128"/>
      </rPr>
      <t>アカウンタビリティに関する記述について、適切なものを一つ選びなさい。</t>
    </r>
  </si>
  <si>
    <r>
      <rPr>
        <sz val="10"/>
        <rFont val="ＭＳ ゴシック"/>
        <family val="3"/>
        <charset val="128"/>
      </rPr>
      <t>アカウンタビリティは、目の前のクライエントに対してのみ行うに留まらず、同時に国や社会に対しても求められるものである。</t>
    </r>
  </si>
  <si>
    <r>
      <rPr>
        <sz val="10"/>
        <rFont val="ＭＳ ゴシック"/>
        <family val="3"/>
        <charset val="128"/>
      </rPr>
      <t>カウンセラーはクライエントについて守秘義務があるため、たとえ連携を行う際にも他職種に情報を漏らしてはならない。</t>
    </r>
  </si>
  <si>
    <r>
      <rPr>
        <sz val="10"/>
        <rFont val="ＭＳ ゴシック"/>
        <family val="3"/>
        <charset val="128"/>
      </rPr>
      <t>心理的実践にはエビデンスが不十分であるが、クライエントの不安や疑問に対して適切に応答する誠実な態度が求められる。</t>
    </r>
  </si>
  <si>
    <r>
      <rPr>
        <sz val="10"/>
        <rFont val="ＭＳ ゴシック"/>
        <family val="3"/>
        <charset val="128"/>
      </rPr>
      <t>関係機関や他職種と連携や協働を図るためには、クライエントに十分なアカウンタビリティを果たすとともに、適切なインフォームドコンセントをすることが大切である。</t>
    </r>
  </si>
  <si>
    <r>
      <rPr>
        <sz val="10"/>
        <rFont val="ＭＳ ゴシック"/>
        <family val="3"/>
        <charset val="128"/>
      </rPr>
      <t>アカウンタビリティを果たすためには、特定の学派だけに留まらず、幅広い知識や技法を身に着け、多次元的な心理的アセスメントをしていくことが重要である。</t>
    </r>
  </si>
  <si>
    <r>
      <rPr>
        <sz val="10"/>
        <rFont val="ＭＳ ゴシック"/>
        <family val="3"/>
        <charset val="128"/>
      </rPr>
      <t>事実への適切なアプローチについて誤っているものを</t>
    </r>
    <r>
      <rPr>
        <sz val="10"/>
        <rFont val="Arial"/>
        <family val="2"/>
      </rPr>
      <t>1</t>
    </r>
    <r>
      <rPr>
        <sz val="10"/>
        <rFont val="ＭＳ ゴシック"/>
        <family val="3"/>
        <charset val="128"/>
      </rPr>
      <t xml:space="preserve">つ選べ
</t>
    </r>
  </si>
  <si>
    <r>
      <t>1.</t>
    </r>
    <r>
      <rPr>
        <sz val="10"/>
        <rFont val="ＭＳ ゴシック"/>
        <family val="3"/>
        <charset val="128"/>
      </rPr>
      <t>適切な心理的アセスメントをするためには、事実に対して心理職が適切にアプローチをしなければならない。その事実にはクライエントを取り巻く客観的事実と、クライエント本人だけが抱いている主観的事実がある。</t>
    </r>
  </si>
  <si>
    <r>
      <t>2.</t>
    </r>
    <r>
      <rPr>
        <sz val="10"/>
        <rFont val="ＭＳ ゴシック"/>
        <family val="3"/>
        <charset val="128"/>
      </rPr>
      <t>心理職はクライエントの主観的事実に焦点をあてて支援していくことを最優先とする。</t>
    </r>
  </si>
  <si>
    <r>
      <t>3.</t>
    </r>
    <r>
      <rPr>
        <sz val="10"/>
        <rFont val="ＭＳ ゴシック"/>
        <family val="3"/>
        <charset val="128"/>
      </rPr>
      <t>事実へのアプローチの</t>
    </r>
    <r>
      <rPr>
        <sz val="10"/>
        <rFont val="Arial"/>
        <family val="2"/>
      </rPr>
      <t>1</t>
    </r>
    <r>
      <rPr>
        <sz val="10"/>
        <rFont val="ＭＳ ゴシック"/>
        <family val="3"/>
        <charset val="128"/>
      </rPr>
      <t>つの方法として、クライエントの行動に着目することが挙げられる。</t>
    </r>
  </si>
  <si>
    <r>
      <t>4.</t>
    </r>
    <r>
      <rPr>
        <sz val="10"/>
        <rFont val="ＭＳ ゴシック"/>
        <family val="3"/>
        <charset val="128"/>
      </rPr>
      <t>行動が生物システム、心理システム、社会システムの</t>
    </r>
    <r>
      <rPr>
        <sz val="10"/>
        <rFont val="Arial"/>
        <family val="2"/>
      </rPr>
      <t>3</t>
    </r>
    <r>
      <rPr>
        <sz val="10"/>
        <rFont val="ＭＳ ゴシック"/>
        <family val="3"/>
        <charset val="128"/>
      </rPr>
      <t>側面が重なり合い、相互に影響を与え合う接点となっている主張がある。</t>
    </r>
  </si>
  <si>
    <r>
      <t>5.</t>
    </r>
    <r>
      <rPr>
        <sz val="10"/>
        <rFont val="ＭＳ ゴシック"/>
        <family val="3"/>
        <charset val="128"/>
      </rPr>
      <t>クライエントの行動が生物社会心理モデルにおいて、行動がどのような機能を生んでいるのかを理解するためにも、クライエントを行動を綿密に観察し情報を収集して、事実にアプローチをしていくことが大切である。</t>
    </r>
  </si>
  <si>
    <r>
      <rPr>
        <sz val="10"/>
        <rFont val="ＭＳ ゴシック"/>
        <family val="3"/>
        <charset val="128"/>
      </rPr>
      <t>心理アセスメントと所見に関する記述のうち、適切ではないものを一つ選びなさい。</t>
    </r>
  </si>
  <si>
    <r>
      <rPr>
        <sz val="10"/>
        <rFont val="ＭＳ ゴシック"/>
        <family val="3"/>
        <charset val="128"/>
      </rPr>
      <t>心理アセスメントは、得られたデータを客観的に解釈することが重要であり、検査者側の要因は排除しければならない。</t>
    </r>
  </si>
  <si>
    <r>
      <rPr>
        <sz val="10"/>
        <rFont val="ＭＳ ゴシック"/>
        <family val="3"/>
        <charset val="128"/>
      </rPr>
      <t>当事者の状態像の把握は、得意な問題点のみに注目するのではなく、健康的で優れた資質も含める。</t>
    </r>
  </si>
  <si>
    <r>
      <rPr>
        <sz val="10"/>
        <rFont val="ＭＳ ゴシック"/>
        <family val="3"/>
        <charset val="128"/>
      </rPr>
      <t>問題や症状の背景を理解するうえで家族の状況を把握することは重要である。</t>
    </r>
  </si>
  <si>
    <r>
      <rPr>
        <sz val="10"/>
        <rFont val="ＭＳ ゴシック"/>
        <family val="3"/>
        <charset val="128"/>
      </rPr>
      <t>関係機関からの情報は、原則として当事者と家族に了解を得てる必要がある。</t>
    </r>
  </si>
  <si>
    <r>
      <rPr>
        <sz val="10"/>
        <rFont val="ＭＳ ゴシック"/>
        <family val="3"/>
        <charset val="128"/>
      </rPr>
      <t>ケースの理解のために、長期的な障害や疾患、生育環境による影響、二次障害としての不適応という視点から検討する。</t>
    </r>
  </si>
  <si>
    <r>
      <rPr>
        <sz val="10"/>
        <rFont val="ＭＳ ゴシック"/>
        <family val="3"/>
        <charset val="128"/>
      </rPr>
      <t>心理アセスメントとその所見について述べたもののうち、適切でないものを一つ選びなさい。</t>
    </r>
  </si>
  <si>
    <r>
      <rPr>
        <sz val="10"/>
        <rFont val="ＭＳ ゴシック"/>
        <family val="3"/>
        <charset val="128"/>
      </rPr>
      <t>心理的アセスメントは、対象者との関係が深まるにつれて見立てが変化していく性質を持っているため、時機を見てアセスメント結果や見立てを文章化し、支援するチームや他の関係機関等に提供することが大切である。</t>
    </r>
  </si>
  <si>
    <r>
      <rPr>
        <sz val="10"/>
        <rFont val="ＭＳ ゴシック"/>
        <family val="3"/>
        <charset val="128"/>
      </rPr>
      <t>アセスメントの所見は、専門用語の多用は控え、平易かつ簡潔な表現で本質を捉えるように心掛けることが大切である。</t>
    </r>
  </si>
  <si>
    <r>
      <rPr>
        <sz val="10"/>
        <rFont val="ＭＳ ゴシック"/>
        <family val="3"/>
        <charset val="128"/>
      </rPr>
      <t>問題点やできないこと、苦手なことの指摘のみに終始するのではなく、潜在的な可能性への言及があってこそ、その後の意味ある心理支援へと繋がる。</t>
    </r>
  </si>
  <si>
    <r>
      <rPr>
        <sz val="10"/>
        <rFont val="ＭＳ ゴシック"/>
        <family val="3"/>
        <charset val="128"/>
      </rPr>
      <t>検査状況への言及や分析は、検査に協力的であるか否か、課題に失敗した際にいかなる反応を示したかといった記述を行えば十分であり、それ以外の検査場面での記述は控えるべきである。</t>
    </r>
  </si>
  <si>
    <r>
      <rPr>
        <sz val="10"/>
        <rFont val="ＭＳ ゴシック"/>
        <family val="3"/>
        <charset val="128"/>
      </rPr>
      <t>改善や生きやすさのための提言はできる限り具体的で、被援助者やその関係者に具体的に何を行ったらよいかイメージしやすいように心掛けるべきである。</t>
    </r>
  </si>
  <si>
    <r>
      <rPr>
        <sz val="10"/>
        <rFont val="ＭＳ ゴシック"/>
        <family val="3"/>
        <charset val="128"/>
      </rPr>
      <t>自閉スペクトラム症（</t>
    </r>
    <r>
      <rPr>
        <sz val="10"/>
        <rFont val="Arial"/>
        <family val="2"/>
      </rPr>
      <t>ASD</t>
    </r>
    <r>
      <rPr>
        <sz val="10"/>
        <rFont val="ＭＳ ゴシック"/>
        <family val="3"/>
        <charset val="128"/>
      </rPr>
      <t>）のアセスメントツールとして、適切でないものを一つ選びなさい。</t>
    </r>
  </si>
  <si>
    <r>
      <rPr>
        <sz val="10"/>
        <rFont val="ＭＳ ゴシック"/>
        <family val="3"/>
        <charset val="128"/>
      </rPr>
      <t>認知機能を評価する心理検査として、適切でないものを一つ選びなさい。</t>
    </r>
  </si>
  <si>
    <r>
      <rPr>
        <sz val="10"/>
        <rFont val="ＭＳ ゴシック"/>
        <family val="3"/>
        <charset val="128"/>
      </rPr>
      <t>リバーミード行動記憶検査</t>
    </r>
  </si>
  <si>
    <r>
      <rPr>
        <sz val="10"/>
        <rFont val="ＭＳ ゴシック"/>
        <family val="3"/>
        <charset val="128"/>
      </rPr>
      <t>時計描画検査</t>
    </r>
  </si>
  <si>
    <r>
      <t>3</t>
    </r>
    <r>
      <rPr>
        <sz val="10"/>
        <rFont val="ＭＳ ゴシック"/>
        <family val="3"/>
        <charset val="128"/>
      </rPr>
      <t>薬物療法によって症状は次第に落ち着いてきたものの，気分の落ち込みや意欲低下が目立っているとのことで，医師より抑うつ状態への心理的アセスメントを指示された。公認心理師として選択しうる心理検査の組み合わせとして，適切でないものを一つ選びなさい。</t>
    </r>
  </si>
  <si>
    <r>
      <rPr>
        <sz val="10"/>
        <rFont val="ＭＳ ゴシック"/>
        <family val="3"/>
        <charset val="128"/>
      </rPr>
      <t>カウンセリングにおける面接技術上、留意しなければならないことがらに関する次の記述のうち、適切なものを</t>
    </r>
    <r>
      <rPr>
        <sz val="10"/>
        <rFont val="Arial"/>
        <family val="2"/>
      </rPr>
      <t>2</t>
    </r>
    <r>
      <rPr>
        <sz val="10"/>
        <rFont val="ＭＳ ゴシック"/>
        <family val="3"/>
        <charset val="128"/>
      </rPr>
      <t>つ選びなさい。</t>
    </r>
  </si>
  <si>
    <r>
      <rPr>
        <sz val="10"/>
        <rFont val="ＭＳ ゴシック"/>
        <family val="3"/>
        <charset val="128"/>
      </rPr>
      <t>相手の言うことをひたすら繰り返さなければならない</t>
    </r>
  </si>
  <si>
    <r>
      <rPr>
        <sz val="10"/>
        <rFont val="ＭＳ ゴシック"/>
        <family val="3"/>
        <charset val="128"/>
      </rPr>
      <t>クライエントの話す内容はすべて肯定する</t>
    </r>
  </si>
  <si>
    <r>
      <rPr>
        <sz val="10"/>
        <rFont val="ＭＳ ゴシック"/>
        <family val="3"/>
        <charset val="128"/>
      </rPr>
      <t>よく傾聴することに心がけ、クライエントの自発的な発言を尊重する　　　</t>
    </r>
  </si>
  <si>
    <r>
      <rPr>
        <sz val="10"/>
        <rFont val="ＭＳ ゴシック"/>
        <family val="3"/>
        <charset val="128"/>
      </rPr>
      <t>沈黙が続くようなら、心理面接者の伝えるべきことがらを話す　　</t>
    </r>
  </si>
  <si>
    <r>
      <rPr>
        <sz val="10"/>
        <rFont val="ＭＳ ゴシック"/>
        <family val="3"/>
        <charset val="128"/>
      </rPr>
      <t>言葉の上だけの理解に偏ることなく、表情や態度などの非言語的な手がかりにも注目する</t>
    </r>
  </si>
  <si>
    <r>
      <t>3</t>
    </r>
    <r>
      <rPr>
        <sz val="10"/>
        <rFont val="ＭＳ ゴシック"/>
        <family val="3"/>
        <charset val="128"/>
      </rPr>
      <t>と</t>
    </r>
    <r>
      <rPr>
        <sz val="10"/>
        <rFont val="Arial"/>
        <family val="2"/>
      </rPr>
      <t>5</t>
    </r>
  </si>
  <si>
    <r>
      <rPr>
        <sz val="10"/>
        <rFont val="ＭＳ ゴシック"/>
        <family val="3"/>
        <charset val="128"/>
      </rPr>
      <t>生育歴・生活歴・家族背景のアセスメントに関する文章のうち、正しいものを一つ選びなさい。</t>
    </r>
  </si>
  <si>
    <r>
      <rPr>
        <sz val="10"/>
        <rFont val="ＭＳ ゴシック"/>
        <family val="3"/>
        <charset val="128"/>
      </rPr>
      <t>家族背景、特に家族成員の精神疾患の既往歴を詳細に聴取することは、身体因（外因）性精神障害の可能性を吟味する際の手掛かりになる。</t>
    </r>
  </si>
  <si>
    <r>
      <rPr>
        <sz val="10"/>
        <rFont val="ＭＳ ゴシック"/>
        <family val="3"/>
        <charset val="128"/>
      </rPr>
      <t>両親に梅毒やアルコール中毒・薬物中毒の既往があれば、内因性精神障害を疑う必要も生じてくる。</t>
    </r>
  </si>
  <si>
    <r>
      <rPr>
        <sz val="10"/>
        <rFont val="ＭＳ ゴシック"/>
        <family val="3"/>
        <charset val="128"/>
      </rPr>
      <t>遺伝的な素因や器質的病因を推測されず、現病歴に発症のきっかけとしての可能性が見いだされる場合は、心因（反応）性精神障害の可能性が吟味される。</t>
    </r>
  </si>
  <si>
    <r>
      <rPr>
        <sz val="10"/>
        <rFont val="ＭＳ ゴシック"/>
        <family val="3"/>
        <charset val="128"/>
      </rPr>
      <t>精神分析的なアプローチでは、生育歴や生活歴と発症状況、現在の状態などから読み取れる対人パターンを通じて、治療関係において反復される可能性のある逆転移をどのように扱うかという見通しを得ることも重要になる。</t>
    </r>
  </si>
  <si>
    <r>
      <rPr>
        <sz val="10"/>
        <rFont val="ＭＳ ゴシック"/>
        <family val="3"/>
        <charset val="128"/>
      </rPr>
      <t>　　　　　ー</t>
    </r>
  </si>
  <si>
    <r>
      <rPr>
        <sz val="10"/>
        <rFont val="ＭＳ ゴシック"/>
        <family val="3"/>
        <charset val="128"/>
      </rPr>
      <t>心理的支援について説明した文章のうち、不適切なものを一つ選びなさい。</t>
    </r>
  </si>
  <si>
    <r>
      <rPr>
        <sz val="10"/>
        <rFont val="ＭＳ ゴシック"/>
        <family val="3"/>
        <charset val="128"/>
      </rPr>
      <t>心理的支援とは、一回の助言から心理職による継続的な心理的支援、さらには他職種との協働における包括的支援の中で心理職が一定の役割を担うものまである。</t>
    </r>
  </si>
  <si>
    <r>
      <rPr>
        <sz val="10"/>
        <rFont val="ＭＳ ゴシック"/>
        <family val="3"/>
        <charset val="128"/>
      </rPr>
      <t>当事者の抱えている課題解決に向けた支援には、二次障害の予防や低減を目的とした支援は含まれない。</t>
    </r>
  </si>
  <si>
    <r>
      <rPr>
        <sz val="10"/>
        <rFont val="ＭＳ ゴシック"/>
        <family val="3"/>
        <charset val="128"/>
      </rPr>
      <t>当事者の所属する集団に向けた支援においては、家族や所属機関を理解したうえで、協力関係を構築し、共にケースの理解を深め支援していくことが求められる。</t>
    </r>
  </si>
  <si>
    <r>
      <rPr>
        <sz val="10"/>
        <rFont val="ＭＳ ゴシック"/>
        <family val="3"/>
        <charset val="128"/>
      </rPr>
      <t>当事者が様々な問題や症状を抱えていても、健康的な側面やよき資質は必ずあるので、情報把握の際にこうした強さに着目し、本人と関係機関に働きかけることが必要である。</t>
    </r>
  </si>
  <si>
    <r>
      <rPr>
        <sz val="10"/>
        <rFont val="ＭＳ ゴシック"/>
        <family val="3"/>
        <charset val="128"/>
      </rPr>
      <t>当事者と関係のある支援者や、支援機関は心理的支援を展開する上で貴重な資源となるので、そうしたところと情報を共有し、多面的に支えることが大切である。</t>
    </r>
  </si>
  <si>
    <r>
      <rPr>
        <sz val="10"/>
        <rFont val="ＭＳ ゴシック"/>
        <family val="3"/>
        <charset val="128"/>
      </rPr>
      <t>心理力動的心理療法の特徴に関する次の記述のうち、正しいものを一つ選びなさい。</t>
    </r>
  </si>
  <si>
    <r>
      <rPr>
        <sz val="10"/>
        <rFont val="ＭＳ ゴシック"/>
        <family val="3"/>
        <charset val="128"/>
      </rPr>
      <t>現在は、冷静で禁欲的で中立的な態度で介入することが推奨されている。</t>
    </r>
  </si>
  <si>
    <r>
      <rPr>
        <sz val="10"/>
        <rFont val="ＭＳ ゴシック"/>
        <family val="3"/>
        <charset val="128"/>
      </rPr>
      <t>クライエントは、セラピストを養育者のような存在として『歪曲された知覚』をするようになる。</t>
    </r>
  </si>
  <si>
    <r>
      <rPr>
        <sz val="10"/>
        <rFont val="ＭＳ ゴシック"/>
        <family val="3"/>
        <charset val="128"/>
      </rPr>
      <t>スイスの精神科医である</t>
    </r>
    <r>
      <rPr>
        <sz val="10"/>
        <rFont val="Arial"/>
        <family val="2"/>
      </rPr>
      <t>Carl Gustav Jung</t>
    </r>
    <r>
      <rPr>
        <sz val="10"/>
        <rFont val="ＭＳ ゴシック"/>
        <family val="3"/>
        <charset val="128"/>
      </rPr>
      <t>が創始者で夢分析を中心に展開してきた。</t>
    </r>
  </si>
  <si>
    <r>
      <rPr>
        <sz val="10"/>
        <rFont val="ＭＳ ゴシック"/>
        <family val="3"/>
        <charset val="128"/>
      </rPr>
      <t>転移は、セラピストとクライエントが共同で構築しているものと理解されている。</t>
    </r>
  </si>
  <si>
    <r>
      <rPr>
        <sz val="10"/>
        <rFont val="ＭＳ ゴシック"/>
        <family val="3"/>
        <charset val="128"/>
      </rPr>
      <t>エビデンスを支持する研究が少なく、他の心理療法と比べても効果が少ないと捉えられている。</t>
    </r>
  </si>
  <si>
    <r>
      <t>13.</t>
    </r>
    <r>
      <rPr>
        <b/>
        <sz val="10"/>
        <rFont val="ＭＳ ゴシック"/>
        <family val="3"/>
        <charset val="128"/>
      </rPr>
      <t>心理的アセスメントと支援（支援）【</t>
    </r>
    <r>
      <rPr>
        <b/>
        <sz val="10"/>
        <rFont val="Arial"/>
        <family val="2"/>
      </rPr>
      <t>No.122~137</t>
    </r>
    <r>
      <rPr>
        <b/>
        <sz val="10"/>
        <rFont val="ＭＳ ゴシック"/>
        <family val="3"/>
        <charset val="128"/>
      </rPr>
      <t>】</t>
    </r>
    <phoneticPr fontId="4"/>
  </si>
  <si>
    <r>
      <rPr>
        <sz val="10"/>
        <rFont val="ＭＳ ゴシック"/>
        <family val="3"/>
        <charset val="128"/>
      </rPr>
      <t>次の心理療法と説明の組合せのうち，正しいものを</t>
    </r>
    <r>
      <rPr>
        <sz val="10"/>
        <rFont val="Arial"/>
        <family val="2"/>
      </rPr>
      <t>1</t>
    </r>
    <r>
      <rPr>
        <sz val="10"/>
        <rFont val="ＭＳ ゴシック"/>
        <family val="3"/>
        <charset val="128"/>
      </rPr>
      <t xml:space="preserve">つ選びなさい。
</t>
    </r>
  </si>
  <si>
    <r>
      <rPr>
        <sz val="10"/>
        <rFont val="ＭＳ ゴシック"/>
        <family val="3"/>
        <charset val="128"/>
      </rPr>
      <t>クライエント中心療法　：　カウンセラーがクライエントの話す内容をすべて肯定　　</t>
    </r>
  </si>
  <si>
    <r>
      <rPr>
        <sz val="10"/>
        <rFont val="ＭＳ ゴシック"/>
        <family val="3"/>
        <charset val="128"/>
      </rPr>
      <t>フォーカシング　：　フェルトナンスに直接触れることで展開</t>
    </r>
  </si>
  <si>
    <r>
      <rPr>
        <sz val="10"/>
        <rFont val="ＭＳ ゴシック"/>
        <family val="3"/>
        <charset val="128"/>
      </rPr>
      <t>プリセラピー　：　不安障害へのアプローチとして有効　</t>
    </r>
  </si>
  <si>
    <r>
      <rPr>
        <sz val="10"/>
        <rFont val="ＭＳ ゴシック"/>
        <family val="3"/>
        <charset val="128"/>
      </rPr>
      <t>認知行動療法　：　エンプティ・チェア　</t>
    </r>
  </si>
  <si>
    <r>
      <rPr>
        <sz val="10"/>
        <rFont val="ＭＳ ゴシック"/>
        <family val="3"/>
        <charset val="128"/>
      </rPr>
      <t>メンタライジング　：　他者の意識的・無意識的な精神状態を思い描く能力</t>
    </r>
  </si>
  <si>
    <r>
      <rPr>
        <sz val="10"/>
        <rFont val="ＭＳ ゴシック"/>
        <family val="3"/>
        <charset val="128"/>
      </rPr>
      <t>認知行動療法に関する次の記述のうち、適切でないものを一つ選びなさい。</t>
    </r>
  </si>
  <si>
    <r>
      <rPr>
        <sz val="10"/>
        <rFont val="ＭＳ ゴシック"/>
        <family val="3"/>
        <charset val="128"/>
      </rPr>
      <t>治療の中で取り扱うテーマや話題のことをアジェンダという。</t>
    </r>
  </si>
  <si>
    <r>
      <rPr>
        <sz val="10"/>
        <rFont val="ＭＳ ゴシック"/>
        <family val="3"/>
        <charset val="128"/>
      </rPr>
      <t>瞬間的に生じるイメージや考えを自動思考と呼び、自動思考の奥にある信念をスキーマと呼ぶ。</t>
    </r>
  </si>
  <si>
    <r>
      <rPr>
        <sz val="10"/>
        <rFont val="ＭＳ ゴシック"/>
        <family val="3"/>
        <charset val="128"/>
      </rPr>
      <t>「今、ここの問題」に焦点を当て、その解決を目指す問題解決志向を重視している。</t>
    </r>
  </si>
  <si>
    <r>
      <t>ABC</t>
    </r>
    <r>
      <rPr>
        <sz val="10"/>
        <rFont val="ＭＳ ゴシック"/>
        <family val="3"/>
        <charset val="128"/>
      </rPr>
      <t>理論を基礎とする論理療法は、ベックによって創始された。</t>
    </r>
  </si>
  <si>
    <r>
      <rPr>
        <sz val="10"/>
        <rFont val="ＭＳ ゴシック"/>
        <family val="3"/>
        <charset val="128"/>
      </rPr>
      <t>認知再構成法とは、過度にネガティブな考えやイメージを把握し、別の考え方を再構成する方法である。</t>
    </r>
  </si>
  <si>
    <r>
      <rPr>
        <sz val="10"/>
        <rFont val="ＭＳ ゴシック"/>
        <family val="3"/>
        <charset val="128"/>
      </rPr>
      <t>認知行動療法について、正しいものを</t>
    </r>
    <r>
      <rPr>
        <sz val="10"/>
        <rFont val="Arial"/>
        <family val="2"/>
      </rPr>
      <t>1</t>
    </r>
    <r>
      <rPr>
        <sz val="10"/>
        <rFont val="ＭＳ ゴシック"/>
        <family val="3"/>
        <charset val="128"/>
      </rPr>
      <t>つ選びなさい。</t>
    </r>
  </si>
  <si>
    <r>
      <rPr>
        <sz val="10"/>
        <rFont val="ＭＳ ゴシック"/>
        <family val="3"/>
        <charset val="128"/>
      </rPr>
      <t>患者の無意識にアプローチして問題を解決していく心理療法である。</t>
    </r>
  </si>
  <si>
    <r>
      <rPr>
        <sz val="10"/>
        <rFont val="ＭＳ ゴシック"/>
        <family val="3"/>
        <charset val="128"/>
      </rPr>
      <t>不安や恐怖を消そうとせず「あるがまま」に受け入れることによって症状を軽減させていく。</t>
    </r>
  </si>
  <si>
    <r>
      <rPr>
        <sz val="10"/>
        <rFont val="ＭＳ ゴシック"/>
        <family val="3"/>
        <charset val="128"/>
      </rPr>
      <t>セラピストが率直に自己開示することも含め、対等な会話が重視されている。</t>
    </r>
  </si>
  <si>
    <r>
      <rPr>
        <sz val="10"/>
        <rFont val="ＭＳ ゴシック"/>
        <family val="3"/>
        <charset val="128"/>
      </rPr>
      <t>物事の受け取り方や考え方にアプローチし、具体的な対処法を身につけることを目的としている。</t>
    </r>
  </si>
  <si>
    <r>
      <rPr>
        <sz val="10"/>
        <rFont val="ＭＳ ゴシック"/>
        <family val="3"/>
        <charset val="128"/>
      </rPr>
      <t>問題を患者個人のものとしてではなく、患者が所属するシステムにおいて生じていると捉える。</t>
    </r>
  </si>
  <si>
    <r>
      <rPr>
        <sz val="10"/>
        <rFont val="ＭＳ ゴシック"/>
        <family val="3"/>
        <charset val="128"/>
      </rPr>
      <t>認知行動療法に関する次の記述のうち、正しいものを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</si>
  <si>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認知行動療法は、医療機関でのみ実施することが出来る。</t>
    </r>
  </si>
  <si>
    <r>
      <rPr>
        <sz val="10"/>
        <rFont val="ＭＳ ゴシック"/>
        <family val="3"/>
        <charset val="128"/>
      </rPr>
      <t>認知行動療法は、</t>
    </r>
    <r>
      <rPr>
        <sz val="10"/>
        <rFont val="Arial"/>
        <family val="2"/>
      </rPr>
      <t>1950(</t>
    </r>
    <r>
      <rPr>
        <sz val="10"/>
        <rFont val="ＭＳ ゴシック"/>
        <family val="3"/>
        <charset val="128"/>
      </rPr>
      <t>昭和</t>
    </r>
    <r>
      <rPr>
        <sz val="10"/>
        <rFont val="Arial"/>
        <family val="2"/>
      </rPr>
      <t>25)</t>
    </r>
    <r>
      <rPr>
        <sz val="10"/>
        <rFont val="ＭＳ ゴシック"/>
        <family val="3"/>
        <charset val="128"/>
      </rPr>
      <t>年ごろ、学習理論の応用である行動療法として誕生した。</t>
    </r>
  </si>
  <si>
    <r>
      <rPr>
        <sz val="10"/>
        <rFont val="ＭＳ ゴシック"/>
        <family val="3"/>
        <charset val="128"/>
      </rPr>
      <t>認知行動療法は、援助対象をシステムだと考える。</t>
    </r>
  </si>
  <si>
    <r>
      <rPr>
        <sz val="10"/>
        <rFont val="ＭＳ ゴシック"/>
        <family val="3"/>
        <charset val="128"/>
      </rPr>
      <t>認知行動療法は、純粋な認知反応への働きかけだけで進む。</t>
    </r>
  </si>
  <si>
    <r>
      <rPr>
        <sz val="10"/>
        <rFont val="ＭＳ ゴシック"/>
        <family val="3"/>
        <charset val="128"/>
      </rPr>
      <t>認知行動療法は、ある状況で望ましい行動を増やすことは、結果として望ましくない行動も増やす事に繋がる。</t>
    </r>
  </si>
  <si>
    <r>
      <rPr>
        <sz val="10"/>
        <rFont val="ＭＳ ゴシック"/>
        <family val="3"/>
        <charset val="128"/>
      </rPr>
      <t>認知行動療法に含まれないものを</t>
    </r>
    <r>
      <rPr>
        <sz val="10"/>
        <rFont val="Arial"/>
        <family val="2"/>
      </rPr>
      <t>1</t>
    </r>
    <r>
      <rPr>
        <sz val="10"/>
        <rFont val="ＭＳ ゴシック"/>
        <family val="3"/>
        <charset val="128"/>
      </rPr>
      <t>つ選びなさい。</t>
    </r>
  </si>
  <si>
    <r>
      <rPr>
        <sz val="10"/>
        <rFont val="ＭＳ ゴシック"/>
        <family val="3"/>
        <charset val="128"/>
      </rPr>
      <t>モデリング</t>
    </r>
  </si>
  <si>
    <r>
      <rPr>
        <sz val="10"/>
        <rFont val="ＭＳ ゴシック"/>
        <family val="3"/>
        <charset val="128"/>
      </rPr>
      <t>認知の修正</t>
    </r>
  </si>
  <si>
    <r>
      <rPr>
        <sz val="10"/>
        <rFont val="ＭＳ ゴシック"/>
        <family val="3"/>
        <charset val="128"/>
      </rPr>
      <t>エクスポージャー</t>
    </r>
  </si>
  <si>
    <r>
      <rPr>
        <sz val="10"/>
        <rFont val="ＭＳ ゴシック"/>
        <family val="3"/>
        <charset val="128"/>
      </rPr>
      <t>機能の分析</t>
    </r>
  </si>
  <si>
    <r>
      <rPr>
        <sz val="10"/>
        <rFont val="ＭＳ ゴシック"/>
        <family val="3"/>
        <charset val="128"/>
      </rPr>
      <t>交流分析</t>
    </r>
  </si>
  <si>
    <r>
      <t>3</t>
    </r>
    <r>
      <rPr>
        <sz val="10"/>
        <rFont val="ＭＳ ゴシック"/>
        <family val="3"/>
        <charset val="128"/>
      </rPr>
      <t>このケースの心理的支援として，公認心理師が取りうる技法選択のうち，エビデンスベースドの視点から候補として優先的に考えられるものを一つ選びなさい。</t>
    </r>
  </si>
  <si>
    <r>
      <rPr>
        <sz val="10"/>
        <rFont val="ＭＳ ゴシック"/>
        <family val="3"/>
        <charset val="128"/>
      </rPr>
      <t>認知再構成法</t>
    </r>
  </si>
  <si>
    <r>
      <rPr>
        <sz val="10"/>
        <rFont val="ＭＳ ゴシック"/>
        <family val="3"/>
        <charset val="128"/>
      </rPr>
      <t>漸進性筋弛緩法</t>
    </r>
  </si>
  <si>
    <r>
      <rPr>
        <sz val="10"/>
        <rFont val="ＭＳ ゴシック"/>
        <family val="3"/>
        <charset val="128"/>
      </rPr>
      <t>持続エクスポージャー療法（</t>
    </r>
    <r>
      <rPr>
        <sz val="10"/>
        <rFont val="Arial"/>
        <family val="2"/>
      </rPr>
      <t>PE</t>
    </r>
    <r>
      <rPr>
        <sz val="10"/>
        <rFont val="ＭＳ ゴシック"/>
        <family val="3"/>
        <charset val="128"/>
      </rPr>
      <t>）</t>
    </r>
  </si>
  <si>
    <r>
      <rPr>
        <sz val="10"/>
        <rFont val="ＭＳ ゴシック"/>
        <family val="3"/>
        <charset val="128"/>
      </rPr>
      <t>眼球運動による脱感作と再処理法（</t>
    </r>
    <r>
      <rPr>
        <sz val="10"/>
        <rFont val="Arial"/>
        <family val="2"/>
      </rPr>
      <t>EMDR</t>
    </r>
    <r>
      <rPr>
        <sz val="10"/>
        <rFont val="ＭＳ ゴシック"/>
        <family val="3"/>
        <charset val="128"/>
      </rPr>
      <t>）</t>
    </r>
  </si>
  <si>
    <r>
      <rPr>
        <sz val="10"/>
        <rFont val="ＭＳ ゴシック"/>
        <family val="3"/>
        <charset val="128"/>
      </rPr>
      <t>対人関係療法（</t>
    </r>
    <r>
      <rPr>
        <sz val="10"/>
        <rFont val="Arial"/>
        <family val="2"/>
      </rPr>
      <t>IPT</t>
    </r>
    <r>
      <rPr>
        <sz val="10"/>
        <rFont val="ＭＳ ゴシック"/>
        <family val="3"/>
        <charset val="128"/>
      </rPr>
      <t>）</t>
    </r>
  </si>
  <si>
    <r>
      <rPr>
        <sz val="10"/>
        <rFont val="ＭＳ ゴシック"/>
        <family val="3"/>
        <charset val="128"/>
      </rPr>
      <t>ジェンドリンの「体験過程」についての説明の中で、適切でないものを一つ選びなさい。</t>
    </r>
  </si>
  <si>
    <r>
      <rPr>
        <sz val="10"/>
        <rFont val="ＭＳ ゴシック"/>
        <family val="3"/>
        <charset val="128"/>
      </rPr>
      <t>体験過程は、それが何かわかることで、「この感じ」とか「あの気持ち」などと名前をつけて呼ぶことができる。</t>
    </r>
  </si>
  <si>
    <r>
      <rPr>
        <sz val="10"/>
        <rFont val="ＭＳ ゴシック"/>
        <family val="3"/>
        <charset val="128"/>
      </rPr>
      <t>体験過程は、豊かな意味を暗に含んでいる。</t>
    </r>
  </si>
  <si>
    <r>
      <rPr>
        <sz val="10"/>
        <rFont val="ＭＳ ゴシック"/>
        <family val="3"/>
        <charset val="128"/>
      </rPr>
      <t>体験過程とは、人がいま、ここで感じることである。</t>
    </r>
  </si>
  <si>
    <r>
      <rPr>
        <sz val="10"/>
        <rFont val="ＭＳ ゴシック"/>
        <family val="3"/>
        <charset val="128"/>
      </rPr>
      <t>体験過程は、フロイトのいう「無意識」とは違う。</t>
    </r>
  </si>
  <si>
    <r>
      <rPr>
        <sz val="10"/>
        <rFont val="ＭＳ ゴシック"/>
        <family val="3"/>
        <charset val="128"/>
      </rPr>
      <t>体験過程とは、感じられるものであって、思考されたり、知られたり、言語によって表現されたりするようなものではない。</t>
    </r>
  </si>
  <si>
    <r>
      <rPr>
        <sz val="10"/>
        <rFont val="ＭＳ ゴシック"/>
        <family val="3"/>
        <charset val="128"/>
      </rPr>
      <t>森田療法に関する次の記述のうち、正しいものを</t>
    </r>
    <r>
      <rPr>
        <sz val="10"/>
        <rFont val="Arial"/>
        <family val="2"/>
      </rPr>
      <t>1</t>
    </r>
    <r>
      <rPr>
        <sz val="10"/>
        <rFont val="ＭＳ ゴシック"/>
        <family val="3"/>
        <charset val="128"/>
      </rPr>
      <t>つ選びなさい。</t>
    </r>
  </si>
  <si>
    <r>
      <rPr>
        <sz val="10"/>
        <rFont val="ＭＳ ゴシック"/>
        <family val="3"/>
        <charset val="128"/>
      </rPr>
      <t>東南アジアに伝播した仏教の瞑想法から発展した心身アプローチである。</t>
    </r>
  </si>
  <si>
    <r>
      <rPr>
        <sz val="10"/>
        <rFont val="ＭＳ ゴシック"/>
        <family val="3"/>
        <charset val="128"/>
      </rPr>
      <t>脳性まひの子どもの肢体不自由の訓練のために開発され、今ではスポーツ選手のトレーニングにも取り入れられるようになった。</t>
    </r>
  </si>
  <si>
    <r>
      <rPr>
        <sz val="10"/>
        <rFont val="ＭＳ ゴシック"/>
        <family val="3"/>
        <charset val="128"/>
      </rPr>
      <t>本来修養法として開発され、医療</t>
    </r>
    <r>
      <rPr>
        <sz val="10"/>
        <rFont val="Arial"/>
        <family val="2"/>
      </rPr>
      <t>•</t>
    </r>
    <r>
      <rPr>
        <sz val="10"/>
        <rFont val="ＭＳ ゴシック"/>
        <family val="3"/>
        <charset val="128"/>
      </rPr>
      <t>臨床心理的目的のために応用する心理療法で、</t>
    </r>
    <r>
      <rPr>
        <sz val="10"/>
        <rFont val="Arial"/>
        <family val="2"/>
      </rPr>
      <t>1960</t>
    </r>
    <r>
      <rPr>
        <sz val="10"/>
        <rFont val="ＭＳ ゴシック"/>
        <family val="3"/>
        <charset val="128"/>
      </rPr>
      <t>年代から精神医療現場に導入されるようになった。</t>
    </r>
  </si>
  <si>
    <r>
      <rPr>
        <sz val="10"/>
        <rFont val="ＭＳ ゴシック"/>
        <family val="3"/>
        <charset val="128"/>
      </rPr>
      <t>仏教の「禅」の思想を取り入れて、不安を人生の自然な一部分としてありのままに受け入れることを目指すアプローチである。</t>
    </r>
  </si>
  <si>
    <r>
      <rPr>
        <sz val="10"/>
        <rFont val="ＭＳ ゴシック"/>
        <family val="3"/>
        <charset val="128"/>
      </rPr>
      <t>対人関係スキル、社会生活への対処能力を高め、生活の質の向上を目的とする援助技法である。</t>
    </r>
  </si>
  <si>
    <r>
      <rPr>
        <sz val="10"/>
        <rFont val="ＭＳ ゴシック"/>
        <family val="3"/>
        <charset val="128"/>
      </rPr>
      <t>統合的アプローチに関する次の記述のうち、正しいものを一つ選びなさい。</t>
    </r>
  </si>
  <si>
    <r>
      <rPr>
        <sz val="10"/>
        <rFont val="ＭＳ ゴシック"/>
        <family val="3"/>
        <charset val="128"/>
      </rPr>
      <t>日本で生まれた心理療法で、目的本位や恐怖突入といったアプローチを打ち出した。</t>
    </r>
  </si>
  <si>
    <r>
      <rPr>
        <sz val="10"/>
        <rFont val="ＭＳ ゴシック"/>
        <family val="3"/>
        <charset val="128"/>
      </rPr>
      <t>多様な学派の視点や技法を活かして、多様なクライエントにより効果的なアプローチをする。</t>
    </r>
  </si>
  <si>
    <r>
      <rPr>
        <sz val="10"/>
        <rFont val="ＭＳ ゴシック"/>
        <family val="3"/>
        <charset val="128"/>
      </rPr>
      <t>問題や症状を呈している個人が所属するシステムにアプローチする。</t>
    </r>
  </si>
  <si>
    <r>
      <rPr>
        <sz val="10"/>
        <rFont val="ＭＳ ゴシック"/>
        <family val="3"/>
        <charset val="128"/>
      </rPr>
      <t>人間の本性は、自己実現に向かうものだという肯定的な人間観にアプローチする。</t>
    </r>
  </si>
  <si>
    <r>
      <rPr>
        <sz val="10"/>
        <rFont val="ＭＳ ゴシック"/>
        <family val="3"/>
        <charset val="128"/>
      </rPr>
      <t>システム論的アプローチに関する記述のうち、適切ではないものを一つ選びなさい。</t>
    </r>
  </si>
  <si>
    <r>
      <rPr>
        <sz val="10"/>
        <rFont val="ＭＳ ゴシック"/>
        <family val="3"/>
        <charset val="128"/>
      </rPr>
      <t>システム論的アプローチは家族を一つのシステムとしてとらえ、システムのあり方を変化させようとすることが特徴である。</t>
    </r>
  </si>
  <si>
    <r>
      <rPr>
        <sz val="10"/>
        <rFont val="ＭＳ ゴシック"/>
        <family val="3"/>
        <charset val="128"/>
      </rPr>
      <t>代表的なシステム論的アプローチには、システムズ・アプローチ、解決志向アプローチ、ブリーフ・セラピーなどがある。</t>
    </r>
  </si>
  <si>
    <r>
      <rPr>
        <sz val="10"/>
        <rFont val="ＭＳ ゴシック"/>
        <family val="3"/>
        <charset val="128"/>
      </rPr>
      <t>家族療法では、ゲシュタルト療法のエンプティ・チェアや行動療法的な課題提供、ロールプレイイングなど様々な技法や課題を活用する。</t>
    </r>
  </si>
  <si>
    <r>
      <rPr>
        <sz val="10"/>
        <rFont val="ＭＳ ゴシック"/>
        <family val="3"/>
        <charset val="128"/>
      </rPr>
      <t>特徴的な技法であるジョイニングは、クライエントの認知的枠組みの視点を変えさせ、問題解決を図るものである。</t>
    </r>
  </si>
  <si>
    <r>
      <rPr>
        <sz val="10"/>
        <rFont val="ＭＳ ゴシック"/>
        <family val="3"/>
        <charset val="128"/>
      </rPr>
      <t>システム論的アプローチでは、個人の問題や症状はその人が所属するシステムの中で何らかの意味のある機能を果たしているととらえられる。</t>
    </r>
  </si>
  <si>
    <r>
      <rPr>
        <sz val="10"/>
        <rFont val="ＭＳ ゴシック"/>
        <family val="3"/>
        <charset val="128"/>
      </rPr>
      <t>日本人が考案した心理療法として、誤っているものを一つ選びなさい。</t>
    </r>
  </si>
  <si>
    <r>
      <rPr>
        <sz val="10"/>
        <rFont val="ＭＳ ゴシック"/>
        <family val="3"/>
        <charset val="128"/>
      </rPr>
      <t>動作法</t>
    </r>
  </si>
  <si>
    <r>
      <rPr>
        <sz val="10"/>
        <rFont val="ＭＳ ゴシック"/>
        <family val="3"/>
        <charset val="128"/>
      </rPr>
      <t>対人関係療法</t>
    </r>
  </si>
  <si>
    <r>
      <rPr>
        <sz val="10"/>
        <rFont val="ＭＳ ゴシック"/>
        <family val="3"/>
        <charset val="128"/>
      </rPr>
      <t>内観療法</t>
    </r>
  </si>
  <si>
    <r>
      <rPr>
        <sz val="10"/>
        <rFont val="ＭＳ ゴシック"/>
        <family val="3"/>
        <charset val="128"/>
      </rPr>
      <t>メンタルリハーサル</t>
    </r>
  </si>
  <si>
    <r>
      <rPr>
        <sz val="10"/>
        <rFont val="ＭＳ ゴシック"/>
        <family val="3"/>
        <charset val="128"/>
      </rPr>
      <t>森田療法</t>
    </r>
  </si>
  <si>
    <r>
      <rPr>
        <sz val="10"/>
        <rFont val="ＭＳ ゴシック"/>
        <family val="3"/>
        <charset val="128"/>
      </rPr>
      <t>統合的アプローチは、クライエントにとっての現実を少し違った視点から見てみることにより、現実構成を変化させる技術である。</t>
    </r>
  </si>
  <si>
    <r>
      <rPr>
        <sz val="10"/>
        <rFont val="ＭＳ ゴシック"/>
        <family val="3"/>
        <charset val="128"/>
      </rPr>
      <t>統合的アプローチは、セラピストが自分の好みの学派の心理療法にこだわり、そのやり方にクライエントを合わせさせる。</t>
    </r>
  </si>
  <si>
    <r>
      <rPr>
        <sz val="10"/>
        <rFont val="ＭＳ ゴシック"/>
        <family val="3"/>
        <charset val="128"/>
      </rPr>
      <t>統合的アプローチは、大きく分けて</t>
    </r>
    <r>
      <rPr>
        <sz val="10"/>
        <rFont val="Arial"/>
        <family val="2"/>
      </rPr>
      <t>5</t>
    </r>
    <r>
      <rPr>
        <sz val="10"/>
        <rFont val="ＭＳ ゴシック"/>
        <family val="3"/>
        <charset val="128"/>
      </rPr>
      <t>つの立場がある。</t>
    </r>
  </si>
  <si>
    <r>
      <rPr>
        <sz val="10"/>
        <rFont val="ＭＳ ゴシック"/>
        <family val="3"/>
        <charset val="128"/>
      </rPr>
      <t>統合的アプローチは、援助対象を「問題や症状を呈している個人」ではなく、システムだと考える。</t>
    </r>
  </si>
  <si>
    <r>
      <rPr>
        <sz val="10"/>
        <rFont val="ＭＳ ゴシック"/>
        <family val="3"/>
        <charset val="128"/>
      </rPr>
      <t>統合的アプローチは、多様な学派の存在をリソースとして捉え、多様なクライエントに対して多様な学派の視点や技法を活かして、総合的により効果的な心理援助を実現しようとする立場である。</t>
    </r>
  </si>
  <si>
    <r>
      <rPr>
        <sz val="10"/>
        <rFont val="ＭＳ ゴシック"/>
        <family val="3"/>
        <charset val="128"/>
      </rPr>
      <t>統合的アプローチについて、正しいものを</t>
    </r>
    <r>
      <rPr>
        <sz val="10"/>
        <rFont val="Arial"/>
        <family val="2"/>
      </rPr>
      <t>1</t>
    </r>
    <r>
      <rPr>
        <sz val="10"/>
        <rFont val="ＭＳ ゴシック"/>
        <family val="3"/>
        <charset val="128"/>
      </rPr>
      <t>つ選びなさい。</t>
    </r>
  </si>
  <si>
    <r>
      <rPr>
        <sz val="10"/>
        <rFont val="ＭＳ ゴシック"/>
        <family val="3"/>
        <charset val="128"/>
      </rPr>
      <t>統合的アプローチでは、セラピストが率直に自己開示することも含めて、セラピストとクライエントの対等な対話が重視される。</t>
    </r>
  </si>
  <si>
    <r>
      <rPr>
        <sz val="10"/>
        <rFont val="ＭＳ ゴシック"/>
        <family val="3"/>
        <charset val="128"/>
      </rPr>
      <t>統合的アプローチの特徴的な技法としては、ジョイニングとリフレーミングが挙げられる。</t>
    </r>
  </si>
  <si>
    <r>
      <rPr>
        <sz val="10"/>
        <rFont val="ＭＳ ゴシック"/>
        <family val="3"/>
        <charset val="128"/>
      </rPr>
      <t>統合的アプローチには、大きく分けて</t>
    </r>
    <r>
      <rPr>
        <sz val="10"/>
        <rFont val="Arial"/>
        <family val="2"/>
      </rPr>
      <t>1</t>
    </r>
    <r>
      <rPr>
        <sz val="10"/>
        <rFont val="ＭＳ ゴシック"/>
        <family val="3"/>
        <charset val="128"/>
      </rPr>
      <t>理論的統合、</t>
    </r>
    <r>
      <rPr>
        <sz val="10"/>
        <rFont val="Arial"/>
        <family val="2"/>
      </rPr>
      <t>2</t>
    </r>
    <r>
      <rPr>
        <sz val="10"/>
        <rFont val="ＭＳ ゴシック"/>
        <family val="3"/>
        <charset val="128"/>
      </rPr>
      <t>技術的折衷主義、</t>
    </r>
    <r>
      <rPr>
        <sz val="10"/>
        <rFont val="Arial"/>
        <family val="2"/>
      </rPr>
      <t>3</t>
    </r>
    <r>
      <rPr>
        <sz val="10"/>
        <rFont val="ＭＳ ゴシック"/>
        <family val="3"/>
        <charset val="128"/>
      </rPr>
      <t>同化共通的統合の</t>
    </r>
    <r>
      <rPr>
        <sz val="10"/>
        <rFont val="Arial"/>
        <family val="2"/>
      </rPr>
      <t>3</t>
    </r>
    <r>
      <rPr>
        <sz val="10"/>
        <rFont val="ＭＳ ゴシック"/>
        <family val="3"/>
        <charset val="128"/>
      </rPr>
      <t>つの立場がある。</t>
    </r>
  </si>
  <si>
    <r>
      <rPr>
        <sz val="10"/>
        <rFont val="ＭＳ ゴシック"/>
        <family val="3"/>
        <charset val="128"/>
      </rPr>
      <t>統合的アプローチは、多様なクライエントに対して、多様な学派の視点や技術を活かして、より効果的な心理援助を実現しようとする立場である。</t>
    </r>
  </si>
  <si>
    <r>
      <rPr>
        <sz val="10"/>
        <rFont val="ＭＳ ゴシック"/>
        <family val="3"/>
        <charset val="128"/>
      </rPr>
      <t>統合的アプローチは、精神分析の潮流や行動療法の潮流とは一線を画す、第</t>
    </r>
    <r>
      <rPr>
        <sz val="10"/>
        <rFont val="Arial"/>
        <family val="2"/>
      </rPr>
      <t>3</t>
    </r>
    <r>
      <rPr>
        <sz val="10"/>
        <rFont val="ＭＳ ゴシック"/>
        <family val="3"/>
        <charset val="128"/>
      </rPr>
      <t>の潮流として</t>
    </r>
    <r>
      <rPr>
        <sz val="10"/>
        <rFont val="Arial"/>
        <family val="2"/>
      </rPr>
      <t>1980</t>
    </r>
    <r>
      <rPr>
        <sz val="10"/>
        <rFont val="ＭＳ ゴシック"/>
        <family val="3"/>
        <charset val="128"/>
      </rPr>
      <t>年代に出現した。</t>
    </r>
  </si>
  <si>
    <r>
      <rPr>
        <sz val="10"/>
        <rFont val="ＭＳ ゴシック"/>
        <family val="3"/>
        <charset val="128"/>
      </rPr>
      <t>対象者の価値観や文化的配慮を考慮することについての説明で、間違っているものを</t>
    </r>
    <r>
      <rPr>
        <sz val="10"/>
        <rFont val="Arial"/>
        <family val="2"/>
      </rPr>
      <t>1</t>
    </r>
    <r>
      <rPr>
        <sz val="10"/>
        <rFont val="ＭＳ ゴシック"/>
        <family val="3"/>
        <charset val="128"/>
      </rPr>
      <t>つ選びなさい。</t>
    </r>
  </si>
  <si>
    <r>
      <rPr>
        <sz val="10"/>
        <rFont val="ＭＳ ゴシック"/>
        <family val="3"/>
        <charset val="128"/>
      </rPr>
      <t>多文化間療法の考え方では、支援者は対象者の文化的価値観に対して敬意を払うことの重要性が指摘されている。</t>
    </r>
  </si>
  <si>
    <r>
      <rPr>
        <sz val="10"/>
        <rFont val="ＭＳ ゴシック"/>
        <family val="3"/>
        <charset val="128"/>
      </rPr>
      <t>心理療法の選択は、対象者の価値観に基づいて、対象者自身によって主体的になされる必要がある。</t>
    </r>
  </si>
  <si>
    <r>
      <rPr>
        <sz val="10"/>
        <rFont val="ＭＳ ゴシック"/>
        <family val="3"/>
        <charset val="128"/>
      </rPr>
      <t>「価値に基づく実践」の考え方では、支援者が対象者の言動を観察・分析することを通して、対象者の価値観を尊重しつつ意思決定していくことの重要性が指摘されている。</t>
    </r>
  </si>
  <si>
    <r>
      <rPr>
        <sz val="10"/>
        <rFont val="ＭＳ ゴシック"/>
        <family val="3"/>
        <charset val="128"/>
      </rPr>
      <t>技法の選択は、支援者が一人で答を出すのではなく、対象者と支援者が協働して取り組む課題として位置づけられている。</t>
    </r>
  </si>
  <si>
    <r>
      <rPr>
        <sz val="10"/>
        <rFont val="ＭＳ ゴシック"/>
        <family val="3"/>
        <charset val="128"/>
      </rPr>
      <t>対象者の文化や好みに技法を適合させることで、ドロップアウト率が低下し、治療効果が高まることを示すエビデンスも得られている。</t>
    </r>
  </si>
  <si>
    <r>
      <rPr>
        <sz val="10"/>
        <rFont val="ＭＳ ゴシック"/>
        <family val="3"/>
        <charset val="128"/>
      </rPr>
      <t>対象者の人格的な特徴に適合させることについて、間違っているものを</t>
    </r>
    <r>
      <rPr>
        <sz val="10"/>
        <rFont val="Arial"/>
        <family val="2"/>
      </rPr>
      <t>1</t>
    </r>
    <r>
      <rPr>
        <sz val="10"/>
        <rFont val="ＭＳ ゴシック"/>
        <family val="3"/>
        <charset val="128"/>
      </rPr>
      <t>つ選びなさい。</t>
    </r>
  </si>
  <si>
    <r>
      <rPr>
        <sz val="10"/>
        <rFont val="ＭＳ ゴシック"/>
        <family val="3"/>
        <charset val="128"/>
      </rPr>
      <t>適性処遇相互作用</t>
    </r>
    <r>
      <rPr>
        <sz val="10"/>
        <rFont val="Arial"/>
        <family val="2"/>
      </rPr>
      <t>(ATI)</t>
    </r>
    <r>
      <rPr>
        <sz val="10"/>
        <rFont val="ＭＳ ゴシック"/>
        <family val="3"/>
        <charset val="128"/>
      </rPr>
      <t>のモデルを用いた様々な研究は、同じ診断を受けた対象者は全て同じ心理療法を必要としている、という前提に挑戦するために行われてきた。</t>
    </r>
  </si>
  <si>
    <r>
      <rPr>
        <sz val="10"/>
        <rFont val="ＭＳ ゴシック"/>
        <family val="3"/>
        <charset val="128"/>
      </rPr>
      <t>リアクタンスとは、支援者に指示されると、自分で決めたい気持ちが弱まり、支援者に従いたくなる傾向のことをいう。</t>
    </r>
  </si>
  <si>
    <r>
      <rPr>
        <sz val="10"/>
        <rFont val="ＭＳ ゴシック"/>
        <family val="3"/>
        <charset val="128"/>
      </rPr>
      <t>抵抗やリアクタンスが低いと評定された対象者は、指示的な心理療法の方が効果が上がる傾向にある。</t>
    </r>
  </si>
  <si>
    <r>
      <rPr>
        <sz val="10"/>
        <rFont val="ＭＳ ゴシック"/>
        <family val="3"/>
        <charset val="128"/>
      </rPr>
      <t>抵抗やリアクタンスが高いと評定された対象者は、非指示的な心理療法の方が効果が上がることが知られている。</t>
    </r>
  </si>
  <si>
    <r>
      <rPr>
        <sz val="10"/>
        <rFont val="ＭＳ ゴシック"/>
        <family val="3"/>
        <charset val="128"/>
      </rPr>
      <t>多理論統合モデルにおける、変化のステージと選択される心理療法の組み合わせで正しいものを選べ。</t>
    </r>
  </si>
  <si>
    <r>
      <rPr>
        <sz val="10"/>
        <rFont val="ＭＳ ゴシック"/>
        <family val="3"/>
        <charset val="128"/>
      </rPr>
      <t>前熟考期・精神分析的心理療法</t>
    </r>
  </si>
  <si>
    <r>
      <rPr>
        <sz val="10"/>
        <rFont val="ＭＳ ゴシック"/>
        <family val="3"/>
        <charset val="128"/>
      </rPr>
      <t>熟考期・戦略的家族療法</t>
    </r>
  </si>
  <si>
    <r>
      <rPr>
        <sz val="10"/>
        <rFont val="ＭＳ ゴシック"/>
        <family val="3"/>
        <charset val="128"/>
      </rPr>
      <t>準備期・交流分析</t>
    </r>
  </si>
  <si>
    <r>
      <rPr>
        <sz val="10"/>
        <rFont val="ＭＳ ゴシック"/>
        <family val="3"/>
        <charset val="128"/>
      </rPr>
      <t>実行期・認知療法</t>
    </r>
  </si>
  <si>
    <r>
      <rPr>
        <sz val="10"/>
        <rFont val="ＭＳ ゴシック"/>
        <family val="3"/>
        <charset val="128"/>
      </rPr>
      <t>維持期・ゲシュタルト療法</t>
    </r>
  </si>
  <si>
    <r>
      <t>51</t>
    </r>
    <r>
      <rPr>
        <sz val="10"/>
        <rFont val="ＭＳ ゴシック"/>
        <family val="3"/>
        <charset val="128"/>
      </rPr>
      <t>歳の女性。不眠と緊張感とを主訴に精神科を受診した。</t>
    </r>
    <r>
      <rPr>
        <sz val="10"/>
        <rFont val="Arial"/>
        <family val="2"/>
      </rPr>
      <t>3</t>
    </r>
    <r>
      <rPr>
        <sz val="10"/>
        <rFont val="ＭＳ ゴシック"/>
        <family val="3"/>
        <charset val="128"/>
      </rPr>
      <t>か月前に被災し，多くの人と共に津波に巻き込まれた。幸い，命を取り留めたが，家族を襲った津波の場面が目の前に浮かび，恐怖心が蘇るようになった。それ以来，物音に驚き，無力感を感じ，体調がすぐれない。なんとなくやる気が起きない状態が続いている。</t>
    </r>
    <r>
      <rPr>
        <sz val="10"/>
        <rFont val="Arial"/>
        <family val="2"/>
      </rPr>
      <t>1</t>
    </r>
    <r>
      <rPr>
        <sz val="10"/>
        <rFont val="ＭＳ ゴシック"/>
        <family val="3"/>
        <charset val="128"/>
      </rPr>
      <t>このケースの心理・社会的支援として誤っているのはどれか，一つ選びなさい。</t>
    </r>
  </si>
  <si>
    <r>
      <rPr>
        <sz val="10"/>
        <rFont val="ＭＳ ゴシック"/>
        <family val="3"/>
        <charset val="128"/>
      </rPr>
      <t>環境調整</t>
    </r>
  </si>
  <si>
    <r>
      <rPr>
        <sz val="10"/>
        <rFont val="ＭＳ ゴシック"/>
        <family val="3"/>
        <charset val="128"/>
      </rPr>
      <t>安全・安心感の確保</t>
    </r>
  </si>
  <si>
    <r>
      <rPr>
        <sz val="10"/>
        <rFont val="ＭＳ ゴシック"/>
        <family val="3"/>
        <charset val="128"/>
      </rPr>
      <t>自己効力感の再獲得</t>
    </r>
  </si>
  <si>
    <r>
      <rPr>
        <sz val="10"/>
        <rFont val="ＭＳ ゴシック"/>
        <family val="3"/>
        <charset val="128"/>
      </rPr>
      <t>災害への早めの曝露・直面化</t>
    </r>
  </si>
  <si>
    <r>
      <rPr>
        <sz val="10"/>
        <rFont val="ＭＳ ゴシック"/>
        <family val="3"/>
        <charset val="128"/>
      </rPr>
      <t>他者とのトラウマ体験の共有</t>
    </r>
  </si>
  <si>
    <r>
      <rPr>
        <sz val="10"/>
        <rFont val="ＭＳ ゴシック"/>
        <family val="3"/>
        <charset val="128"/>
      </rPr>
      <t>心の健康教育に関する次の記述のうち、適切でないものを</t>
    </r>
    <r>
      <rPr>
        <sz val="10"/>
        <rFont val="Arial"/>
        <family val="2"/>
      </rPr>
      <t>1</t>
    </r>
    <r>
      <rPr>
        <sz val="10"/>
        <rFont val="ＭＳ ゴシック"/>
        <family val="3"/>
        <charset val="128"/>
      </rPr>
      <t>つ選びなさい。</t>
    </r>
  </si>
  <si>
    <r>
      <rPr>
        <sz val="10"/>
        <rFont val="ＭＳ ゴシック"/>
        <family val="3"/>
        <charset val="128"/>
      </rPr>
      <t>予防活動は多くの人々を対象としているが、効果の点を考慮すると心理師だけで行うことが望ましい。</t>
    </r>
  </si>
  <si>
    <r>
      <rPr>
        <sz val="10"/>
        <rFont val="ＭＳ ゴシック"/>
        <family val="3"/>
        <charset val="128"/>
      </rPr>
      <t>Ｃ</t>
    </r>
    <r>
      <rPr>
        <sz val="10"/>
        <rFont val="Arial"/>
        <family val="2"/>
      </rPr>
      <t>aplan</t>
    </r>
    <r>
      <rPr>
        <sz val="10"/>
        <rFont val="ＭＳ ゴシック"/>
        <family val="3"/>
        <charset val="128"/>
      </rPr>
      <t>による予防は、</t>
    </r>
    <r>
      <rPr>
        <sz val="10"/>
        <rFont val="Arial"/>
        <family val="2"/>
      </rPr>
      <t>3</t>
    </r>
    <r>
      <rPr>
        <sz val="10"/>
        <rFont val="ＭＳ ゴシック"/>
        <family val="3"/>
        <charset val="128"/>
      </rPr>
      <t>つに分けられ予防と治療の連続性を示した分類である。</t>
    </r>
  </si>
  <si>
    <r>
      <rPr>
        <sz val="10"/>
        <rFont val="ＭＳ ゴシック"/>
        <family val="3"/>
        <charset val="128"/>
      </rPr>
      <t>予防方法には、教育的</t>
    </r>
    <r>
      <rPr>
        <sz val="10"/>
        <rFont val="Arial"/>
        <family val="2"/>
      </rPr>
      <t>•</t>
    </r>
    <r>
      <rPr>
        <sz val="10"/>
        <rFont val="ＭＳ ゴシック"/>
        <family val="3"/>
        <charset val="128"/>
      </rPr>
      <t>臨床心理学的予防と社会システム的</t>
    </r>
    <r>
      <rPr>
        <sz val="10"/>
        <rFont val="Arial"/>
        <family val="2"/>
      </rPr>
      <t>•</t>
    </r>
    <r>
      <rPr>
        <sz val="10"/>
        <rFont val="ＭＳ ゴシック"/>
        <family val="3"/>
        <charset val="128"/>
      </rPr>
      <t>公衆衛生的予防の</t>
    </r>
    <r>
      <rPr>
        <sz val="10"/>
        <rFont val="Arial"/>
        <family val="2"/>
      </rPr>
      <t>2</t>
    </r>
    <r>
      <rPr>
        <sz val="10"/>
        <rFont val="ＭＳ ゴシック"/>
        <family val="3"/>
        <charset val="128"/>
      </rPr>
      <t>種類がある。</t>
    </r>
  </si>
  <si>
    <r>
      <rPr>
        <sz val="10"/>
        <rFont val="ＭＳ ゴシック"/>
        <family val="3"/>
        <charset val="128"/>
      </rPr>
      <t>予防については、新規のケースの発生を減らすことが中心であるが、疾病の発症を遅らせることも有益である。</t>
    </r>
  </si>
  <si>
    <r>
      <t>IOM</t>
    </r>
    <r>
      <rPr>
        <sz val="10"/>
        <rFont val="ＭＳ ゴシック"/>
        <family val="3"/>
        <charset val="128"/>
      </rPr>
      <t>はメンタルヘルスの問題への対応として、予防</t>
    </r>
    <r>
      <rPr>
        <sz val="10"/>
        <rFont val="Arial"/>
        <family val="2"/>
      </rPr>
      <t>•</t>
    </r>
    <r>
      <rPr>
        <sz val="10"/>
        <rFont val="ＭＳ ゴシック"/>
        <family val="3"/>
        <charset val="128"/>
      </rPr>
      <t>治療</t>
    </r>
    <r>
      <rPr>
        <sz val="10"/>
        <rFont val="Arial"/>
        <family val="2"/>
      </rPr>
      <t>•</t>
    </r>
    <r>
      <rPr>
        <sz val="10"/>
        <rFont val="ＭＳ ゴシック"/>
        <family val="3"/>
        <charset val="128"/>
      </rPr>
      <t>維持の</t>
    </r>
    <r>
      <rPr>
        <sz val="10"/>
        <rFont val="Arial"/>
        <family val="2"/>
      </rPr>
      <t>3</t>
    </r>
    <r>
      <rPr>
        <sz val="10"/>
        <rFont val="ＭＳ ゴシック"/>
        <family val="3"/>
        <charset val="128"/>
      </rPr>
      <t>レベルを設定している。</t>
    </r>
  </si>
  <si>
    <r>
      <rPr>
        <sz val="10"/>
        <rFont val="ＭＳ ゴシック"/>
        <family val="3"/>
        <charset val="128"/>
      </rPr>
      <t>こころの健康教育の予防的側面について述べた文章のうち、誤っているものを</t>
    </r>
    <r>
      <rPr>
        <sz val="10"/>
        <rFont val="Arial"/>
        <family val="2"/>
      </rPr>
      <t>2</t>
    </r>
    <r>
      <rPr>
        <sz val="10"/>
        <rFont val="ＭＳ ゴシック"/>
        <family val="3"/>
        <charset val="128"/>
      </rPr>
      <t>つ選びなさい。</t>
    </r>
  </si>
  <si>
    <r>
      <t>IOM</t>
    </r>
    <r>
      <rPr>
        <sz val="10"/>
        <rFont val="ＭＳ ゴシック"/>
        <family val="3"/>
        <charset val="128"/>
      </rPr>
      <t>による予防カテゴリーでは、心理に関する問題を抱えていない人々だけでなく、すでに問題を抱えている人も対象としている。</t>
    </r>
  </si>
  <si>
    <r>
      <rPr>
        <sz val="10"/>
        <rFont val="ＭＳ ゴシック"/>
        <family val="3"/>
        <charset val="128"/>
      </rPr>
      <t>予防を行っていくためには、基礎的研究によって、ターゲットとする問題に関する防御、リスクの各要因を明らかにすることが大切である。</t>
    </r>
  </si>
  <si>
    <r>
      <rPr>
        <sz val="10"/>
        <rFont val="ＭＳ ゴシック"/>
        <family val="3"/>
        <charset val="128"/>
      </rPr>
      <t>公認心理師の業務として、クライアント以外の人々の集団に対して、心理教育を行うことが規定されたことは、予防の観点からのみならず、今後の心理学的研究や実践にとっても大きな意味を持つ。</t>
    </r>
  </si>
  <si>
    <r>
      <rPr>
        <sz val="10"/>
        <rFont val="ＭＳ ゴシック"/>
        <family val="3"/>
        <charset val="128"/>
      </rPr>
      <t>効果的な予防プログラムは、心理職が担当して行うアクティブでスキル中心型のプログラムであること、その内容が適量で理論的根拠が明確であること、参加者の関係が良好であること、結果の評価やスタッフの訓練も十分であるという原則がある。</t>
    </r>
  </si>
  <si>
    <r>
      <rPr>
        <sz val="10"/>
        <rFont val="ＭＳ ゴシック"/>
        <family val="3"/>
        <charset val="128"/>
      </rPr>
      <t>予防の方法には、心理教育的グループ等を用いてスキルや知識などを教育するアプローチをとる教育的・臨床心理学的予防と、意図的に参加しなくても自然に予防が行われるという考え方に基づいた社会システム的・公衆衛生的予防の</t>
    </r>
    <r>
      <rPr>
        <sz val="10"/>
        <rFont val="Arial"/>
        <family val="2"/>
      </rPr>
      <t>2</t>
    </r>
    <r>
      <rPr>
        <sz val="10"/>
        <rFont val="ＭＳ ゴシック"/>
        <family val="3"/>
        <charset val="128"/>
      </rPr>
      <t>種類がある。</t>
    </r>
  </si>
  <si>
    <r>
      <rPr>
        <sz val="10"/>
        <rFont val="ＭＳ ゴシック"/>
        <family val="3"/>
        <charset val="128"/>
      </rPr>
      <t>コミュニティ心理学に関する次の記述のうち，正しいものを</t>
    </r>
    <r>
      <rPr>
        <sz val="10"/>
        <rFont val="Arial"/>
        <family val="2"/>
      </rPr>
      <t>2</t>
    </r>
    <r>
      <rPr>
        <sz val="10"/>
        <rFont val="ＭＳ ゴシック"/>
        <family val="3"/>
        <charset val="128"/>
      </rPr>
      <t>つ選びなさい。</t>
    </r>
  </si>
  <si>
    <r>
      <rPr>
        <sz val="10"/>
        <rFont val="ＭＳ ゴシック"/>
        <family val="3"/>
        <charset val="128"/>
      </rPr>
      <t>コンサルタントは，コンサルティの抱える課題を解決すると同時に，コンサルティ自身の人格の成長をはかる</t>
    </r>
  </si>
  <si>
    <r>
      <rPr>
        <sz val="10"/>
        <rFont val="ＭＳ ゴシック"/>
        <family val="3"/>
        <charset val="128"/>
      </rPr>
      <t>めざす方向性は，人と環境との適合であるので，環境への働きかけも重視する</t>
    </r>
  </si>
  <si>
    <r>
      <rPr>
        <sz val="10"/>
        <rFont val="ＭＳ ゴシック"/>
        <family val="3"/>
        <charset val="128"/>
      </rPr>
      <t>コンサルテーションを受けている事例については，クライエントに対する最終責任はコンサルタントにある</t>
    </r>
  </si>
  <si>
    <r>
      <rPr>
        <sz val="10"/>
        <rFont val="ＭＳ ゴシック"/>
        <family val="3"/>
        <charset val="128"/>
      </rPr>
      <t>出発点は</t>
    </r>
    <r>
      <rPr>
        <sz val="10"/>
        <rFont val="Arial"/>
        <family val="2"/>
      </rPr>
      <t>1965</t>
    </r>
    <r>
      <rPr>
        <sz val="10"/>
        <rFont val="ＭＳ ゴシック"/>
        <family val="3"/>
        <charset val="128"/>
      </rPr>
      <t>年にシカゴで開催された「地域精神衛生に携わる心理学者の教育に関する会議」とされる　　　　　　　　　　　　　　　　　　　　　　</t>
    </r>
  </si>
  <si>
    <r>
      <rPr>
        <sz val="10"/>
        <rFont val="ＭＳ ゴシック"/>
        <family val="3"/>
        <charset val="128"/>
      </rPr>
      <t>予防を重視する立場をとる</t>
    </r>
  </si>
  <si>
    <r>
      <rPr>
        <sz val="10"/>
        <rFont val="ＭＳ ゴシック"/>
        <family val="3"/>
        <charset val="128"/>
      </rPr>
      <t>少年事件に関する次の記述のうち、誤っているものを</t>
    </r>
    <r>
      <rPr>
        <sz val="10"/>
        <rFont val="Arial"/>
        <family val="2"/>
      </rPr>
      <t>1</t>
    </r>
    <r>
      <rPr>
        <sz val="10"/>
        <rFont val="ＭＳ ゴシック"/>
        <family val="3"/>
        <charset val="128"/>
      </rPr>
      <t>つ選びなさい。</t>
    </r>
  </si>
  <si>
    <r>
      <rPr>
        <sz val="10"/>
        <rFont val="ＭＳ ゴシック"/>
        <family val="3"/>
        <charset val="128"/>
      </rPr>
      <t>警察や検察は非行事実がある場合は軽微なものであっても必ず児童相談所に事件を送致するが、</t>
    </r>
    <r>
      <rPr>
        <sz val="10"/>
        <rFont val="Arial"/>
        <family val="2"/>
      </rPr>
      <t>14</t>
    </r>
    <r>
      <rPr>
        <sz val="10"/>
        <rFont val="ＭＳ ゴシック"/>
        <family val="3"/>
        <charset val="128"/>
      </rPr>
      <t>歳未満の少年については先に家庭裁判所に送致する。</t>
    </r>
  </si>
  <si>
    <r>
      <t>2008</t>
    </r>
    <r>
      <rPr>
        <sz val="10"/>
        <rFont val="ＭＳ ゴシック"/>
        <family val="3"/>
        <charset val="128"/>
      </rPr>
      <t>年の少年法改正により、一定の重大事件の被害者等が裁判官の許可を得て審判の傍聴が可能となった。</t>
    </r>
  </si>
  <si>
    <r>
      <rPr>
        <sz val="10"/>
        <rFont val="ＭＳ ゴシック"/>
        <family val="3"/>
        <charset val="128"/>
      </rPr>
      <t>少年審判は、原則非公開で、懇切を旨として和やかに行い、少年に対し非行についての内省を促すものである。</t>
    </r>
  </si>
  <si>
    <r>
      <rPr>
        <sz val="10"/>
        <rFont val="ＭＳ ゴシック"/>
        <family val="3"/>
        <charset val="128"/>
      </rPr>
      <t>少年事件の調査または審判の結果、児童福祉法の規定による措置を相当と認めるときは児童相談所に送致され、死刑、懲役または禁錮にあたる罪など刑事処分を相当と認めるときには検察官に送致する。</t>
    </r>
  </si>
  <si>
    <r>
      <rPr>
        <sz val="10"/>
        <rFont val="ＭＳ ゴシック"/>
        <family val="3"/>
        <charset val="128"/>
      </rPr>
      <t>家庭裁判所調査官は、少年や保護者、関係者の行状、経歴素質、環境等について調査をおこない、少年の更生に関して解決方法の検討や、必要な方策の検討をおこない裁判官に報告する。</t>
    </r>
  </si>
  <si>
    <r>
      <rPr>
        <sz val="10"/>
        <rFont val="ＭＳ ゴシック"/>
        <family val="3"/>
        <charset val="128"/>
      </rPr>
      <t>次の用語の組み合わせについて、最も適当でないものを</t>
    </r>
    <r>
      <rPr>
        <sz val="10"/>
        <rFont val="Arial"/>
        <family val="2"/>
      </rPr>
      <t>1</t>
    </r>
    <r>
      <rPr>
        <sz val="10"/>
        <rFont val="ＭＳ ゴシック"/>
        <family val="3"/>
        <charset val="128"/>
      </rPr>
      <t>つ選びなさい。</t>
    </r>
  </si>
  <si>
    <r>
      <rPr>
        <sz val="10"/>
        <rFont val="ＭＳ ゴシック"/>
        <family val="3"/>
        <charset val="128"/>
      </rPr>
      <t>アクセプタンス＆コミットメントセラピー</t>
    </r>
    <r>
      <rPr>
        <sz val="10"/>
        <rFont val="Arial"/>
        <family val="2"/>
      </rPr>
      <t xml:space="preserve"> ― Steven C. Hayes</t>
    </r>
  </si>
  <si>
    <r>
      <rPr>
        <sz val="10"/>
        <rFont val="ＭＳ ゴシック"/>
        <family val="3"/>
        <charset val="128"/>
      </rPr>
      <t>加速化体験的力動療法</t>
    </r>
    <r>
      <rPr>
        <sz val="10"/>
        <rFont val="Arial"/>
        <family val="2"/>
      </rPr>
      <t xml:space="preserve"> </t>
    </r>
    <r>
      <rPr>
        <sz val="10"/>
        <rFont val="ＭＳ ゴシック"/>
        <family val="3"/>
        <charset val="128"/>
      </rPr>
      <t>－</t>
    </r>
    <r>
      <rPr>
        <sz val="10"/>
        <rFont val="Arial"/>
        <family val="2"/>
      </rPr>
      <t xml:space="preserve"> </t>
    </r>
    <r>
      <rPr>
        <sz val="10"/>
        <rFont val="ＭＳ ゴシック"/>
        <family val="3"/>
        <charset val="128"/>
      </rPr>
      <t>愛着理論</t>
    </r>
  </si>
  <si>
    <r>
      <rPr>
        <sz val="10"/>
        <rFont val="ＭＳ ゴシック"/>
        <family val="3"/>
        <charset val="128"/>
      </rPr>
      <t>フォーカシング</t>
    </r>
    <r>
      <rPr>
        <sz val="10"/>
        <rFont val="Arial"/>
        <family val="2"/>
      </rPr>
      <t>―Kübler-Ross</t>
    </r>
  </si>
  <si>
    <r>
      <rPr>
        <sz val="10"/>
        <rFont val="ＭＳ ゴシック"/>
        <family val="3"/>
        <charset val="128"/>
      </rPr>
      <t>力動的心理療法</t>
    </r>
    <r>
      <rPr>
        <sz val="10"/>
        <rFont val="Arial"/>
        <family val="2"/>
      </rPr>
      <t xml:space="preserve"> </t>
    </r>
    <r>
      <rPr>
        <sz val="10"/>
        <rFont val="ＭＳ ゴシック"/>
        <family val="3"/>
        <charset val="128"/>
      </rPr>
      <t>－</t>
    </r>
    <r>
      <rPr>
        <sz val="10"/>
        <rFont val="Arial"/>
        <family val="2"/>
      </rPr>
      <t xml:space="preserve"> </t>
    </r>
    <r>
      <rPr>
        <sz val="10"/>
        <rFont val="ＭＳ ゴシック"/>
        <family val="3"/>
        <charset val="128"/>
      </rPr>
      <t>負の相補性</t>
    </r>
  </si>
  <si>
    <r>
      <rPr>
        <sz val="10"/>
        <rFont val="ＭＳ ゴシック"/>
        <family val="3"/>
        <charset val="128"/>
      </rPr>
      <t>行動療法</t>
    </r>
    <r>
      <rPr>
        <sz val="10"/>
        <rFont val="Arial"/>
        <family val="2"/>
      </rPr>
      <t>―</t>
    </r>
    <r>
      <rPr>
        <sz val="10"/>
        <rFont val="ＭＳ ゴシック"/>
        <family val="3"/>
        <charset val="128"/>
      </rPr>
      <t>学習理論</t>
    </r>
  </si>
  <si>
    <r>
      <rPr>
        <sz val="10"/>
        <rFont val="ＭＳ ゴシック"/>
        <family val="3"/>
        <charset val="128"/>
      </rPr>
      <t>コンサータとストラテラの差異や特徴について、誤っているものを</t>
    </r>
    <r>
      <rPr>
        <sz val="10"/>
        <rFont val="Arial"/>
        <family val="2"/>
      </rPr>
      <t>1</t>
    </r>
    <r>
      <rPr>
        <sz val="10"/>
        <rFont val="ＭＳ ゴシック"/>
        <family val="3"/>
        <charset val="128"/>
      </rPr>
      <t>つ選びなさい。</t>
    </r>
  </si>
  <si>
    <r>
      <rPr>
        <sz val="10"/>
        <rFont val="ＭＳ ゴシック"/>
        <family val="3"/>
        <charset val="128"/>
      </rPr>
      <t>コンサータは中枢神経刺激薬で、主に作用する神経伝達物質はドパミンである。一方ストラテラは非中枢神経刺激薬で、主に作用する神経伝達物質はノルアドレナリンである。</t>
    </r>
  </si>
  <si>
    <r>
      <rPr>
        <sz val="10"/>
        <rFont val="ＭＳ ゴシック"/>
        <family val="3"/>
        <charset val="128"/>
      </rPr>
      <t>効果の発現について。コンサータは服用後すぐ（おおよそ</t>
    </r>
    <r>
      <rPr>
        <sz val="10"/>
        <rFont val="Arial"/>
        <family val="2"/>
      </rPr>
      <t>1</t>
    </r>
    <r>
      <rPr>
        <sz val="10"/>
        <rFont val="ＭＳ ゴシック"/>
        <family val="3"/>
        <charset val="128"/>
      </rPr>
      <t>週間以内）に効果が感じられるが、ストラテラは投与を開始してから</t>
    </r>
    <r>
      <rPr>
        <sz val="10"/>
        <rFont val="Arial"/>
        <family val="2"/>
      </rPr>
      <t>2</t>
    </r>
    <r>
      <rPr>
        <sz val="10"/>
        <rFont val="ＭＳ ゴシック"/>
        <family val="3"/>
        <charset val="128"/>
      </rPr>
      <t>週間ほどで発現される。特に、安定した効果を得られるようになるには</t>
    </r>
    <r>
      <rPr>
        <sz val="10"/>
        <rFont val="Arial"/>
        <family val="2"/>
      </rPr>
      <t>6</t>
    </r>
    <r>
      <rPr>
        <sz val="10"/>
        <rFont val="ＭＳ ゴシック"/>
        <family val="3"/>
        <charset val="128"/>
      </rPr>
      <t>～</t>
    </r>
    <r>
      <rPr>
        <sz val="10"/>
        <rFont val="Arial"/>
        <family val="2"/>
      </rPr>
      <t>8</t>
    </r>
    <r>
      <rPr>
        <sz val="10"/>
        <rFont val="ＭＳ ゴシック"/>
        <family val="3"/>
        <charset val="128"/>
      </rPr>
      <t>週間ほどの期間を必要とする。</t>
    </r>
  </si>
  <si>
    <r>
      <rPr>
        <sz val="10"/>
        <rFont val="ＭＳ ゴシック"/>
        <family val="3"/>
        <charset val="128"/>
      </rPr>
      <t>コンサータはおおよそ</t>
    </r>
    <r>
      <rPr>
        <sz val="10"/>
        <rFont val="Arial"/>
        <family val="2"/>
      </rPr>
      <t>12</t>
    </r>
    <r>
      <rPr>
        <sz val="10"/>
        <rFont val="ＭＳ ゴシック"/>
        <family val="3"/>
        <charset val="128"/>
      </rPr>
      <t>時間ほど効果が持続しオン・オフが比較的はっきりとしている一方、ストラテラは終日にわたって途切れることなく持続する傾向が強い。</t>
    </r>
  </si>
  <si>
    <r>
      <rPr>
        <sz val="10"/>
        <rFont val="ＭＳ ゴシック"/>
        <family val="3"/>
        <charset val="128"/>
      </rPr>
      <t>かつては成人への処方制限があったが現在は服用することができる。</t>
    </r>
    <r>
      <rPr>
        <sz val="10"/>
        <rFont val="Arial"/>
        <family val="2"/>
      </rPr>
      <t>18</t>
    </r>
    <r>
      <rPr>
        <sz val="10"/>
        <rFont val="ＭＳ ゴシック"/>
        <family val="3"/>
        <charset val="128"/>
      </rPr>
      <t>歳以上の</t>
    </r>
    <r>
      <rPr>
        <sz val="10"/>
        <rFont val="Arial"/>
        <family val="2"/>
      </rPr>
      <t>ADHD</t>
    </r>
    <r>
      <rPr>
        <sz val="10"/>
        <rFont val="ＭＳ ゴシック"/>
        <family val="3"/>
        <charset val="128"/>
      </rPr>
      <t>新規診断者に投与が認可されたのは、ストラテラよりもコンサータの方が早かった。</t>
    </r>
  </si>
  <si>
    <r>
      <rPr>
        <sz val="10"/>
        <rFont val="ＭＳ ゴシック"/>
        <family val="3"/>
        <charset val="128"/>
      </rPr>
      <t>副作用について。コンサータの副作用は中程度で、主に食欲不振、不眠、体重減少などがあげられている。ストラテラはコンサータよりも副作用は弱く、頭痛、食欲減退、眠気などがあげられている。</t>
    </r>
  </si>
  <si>
    <r>
      <rPr>
        <sz val="10"/>
        <rFont val="ＭＳ ゴシック"/>
        <family val="3"/>
        <charset val="128"/>
      </rPr>
      <t>児童福祉についての記述で正しいものを</t>
    </r>
    <r>
      <rPr>
        <sz val="10"/>
        <rFont val="Arial"/>
        <family val="2"/>
      </rPr>
      <t>1</t>
    </r>
    <r>
      <rPr>
        <sz val="10"/>
        <rFont val="ＭＳ ゴシック"/>
        <family val="3"/>
        <charset val="128"/>
      </rPr>
      <t>つ選びなさい。</t>
    </r>
  </si>
  <si>
    <r>
      <rPr>
        <sz val="10"/>
        <rFont val="ＭＳ ゴシック"/>
        <family val="3"/>
        <charset val="128"/>
      </rPr>
      <t>社会的養護には、児童養護施設などの施設養育の他に、里親による里親養育も含まれている。</t>
    </r>
  </si>
  <si>
    <r>
      <rPr>
        <sz val="10"/>
        <rFont val="ＭＳ ゴシック"/>
        <family val="3"/>
        <charset val="128"/>
      </rPr>
      <t>児童相談所所長は、児童等の親権者にかかわる親権の喪失、親権の停止、管理権の喪失の請求などが行えるが、このうち親権の停止については停止期間を最大</t>
    </r>
    <r>
      <rPr>
        <sz val="10"/>
        <rFont val="Arial"/>
        <family val="2"/>
      </rPr>
      <t>3</t>
    </r>
    <r>
      <rPr>
        <sz val="10"/>
        <rFont val="ＭＳ ゴシック"/>
        <family val="3"/>
        <charset val="128"/>
      </rPr>
      <t>年としている。</t>
    </r>
  </si>
  <si>
    <r>
      <rPr>
        <sz val="10"/>
        <rFont val="ＭＳ ゴシック"/>
        <family val="3"/>
        <charset val="128"/>
      </rPr>
      <t>児童福祉法による児童の年齢は</t>
    </r>
    <r>
      <rPr>
        <sz val="10"/>
        <rFont val="Arial"/>
        <family val="2"/>
      </rPr>
      <t>18</t>
    </r>
    <r>
      <rPr>
        <sz val="10"/>
        <rFont val="ＭＳ ゴシック"/>
        <family val="3"/>
        <charset val="128"/>
      </rPr>
      <t>歳と定められているため、児童養護施設に入所できる対象も</t>
    </r>
    <r>
      <rPr>
        <sz val="10"/>
        <rFont val="Arial"/>
        <family val="2"/>
      </rPr>
      <t>18</t>
    </r>
    <r>
      <rPr>
        <sz val="10"/>
        <rFont val="ＭＳ ゴシック"/>
        <family val="3"/>
        <charset val="128"/>
      </rPr>
      <t>歳に至る児童までとなっている。</t>
    </r>
  </si>
  <si>
    <r>
      <rPr>
        <sz val="10"/>
        <rFont val="ＭＳ ゴシック"/>
        <family val="3"/>
        <charset val="128"/>
      </rPr>
      <t>母子生活支援施設の目的は、主に</t>
    </r>
    <r>
      <rPr>
        <sz val="10"/>
        <rFont val="Arial"/>
        <family val="2"/>
      </rPr>
      <t>DV</t>
    </r>
    <r>
      <rPr>
        <sz val="10"/>
        <rFont val="ＭＳ ゴシック"/>
        <family val="3"/>
        <charset val="128"/>
      </rPr>
      <t>を受けた母子の保護であるため、安全の確保、生活環境の調整などは行うが、自立に向けての支援やサポートなどは特に行わない。</t>
    </r>
  </si>
  <si>
    <r>
      <rPr>
        <sz val="10"/>
        <rFont val="ＭＳ ゴシック"/>
        <family val="3"/>
        <charset val="128"/>
      </rPr>
      <t>児童相談所の相談種別は養護相談、障害相談、非行相談、保健相談、育成相談となっているが、近年は障害相談が急増している。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</si>
</sst>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0">
    <font>
      <sz val="10"/>
      <color rgb="FF000000"/>
      <name val="Arial"/>
    </font>
    <font>
      <sz val="10"/>
      <name val="Arial"/>
    </font>
    <font>
      <sz val="10"/>
      <name val="Arial"/>
    </font>
    <font>
      <b/>
      <sz val="10"/>
      <color rgb="FFFF0000"/>
      <name val="Arial"/>
    </font>
    <font>
      <sz val="6"/>
      <name val="ＭＳ Ｐゴシック"/>
      <family val="3"/>
      <charset val="128"/>
    </font>
    <font>
      <sz val="10"/>
      <name val="Arial"/>
      <family val="2"/>
    </font>
    <font>
      <sz val="10"/>
      <name val="ＭＳ Ｐゴシック"/>
      <family val="3"/>
      <charset val="128"/>
    </font>
    <font>
      <b/>
      <sz val="10"/>
      <name val="Arial"/>
      <family val="2"/>
    </font>
    <font>
      <b/>
      <sz val="10"/>
      <color rgb="FF000000"/>
      <name val="Arial"/>
      <family val="2"/>
    </font>
    <font>
      <sz val="10"/>
      <name val="ＭＳ ゴシック"/>
      <family val="3"/>
      <charset val="128"/>
    </font>
    <font>
      <sz val="10"/>
      <color rgb="FF000000"/>
      <name val="ＭＳ ゴシック"/>
      <family val="3"/>
      <charset val="128"/>
    </font>
    <font>
      <sz val="10"/>
      <color rgb="FF000000"/>
      <name val="Arial"/>
      <family val="2"/>
    </font>
    <font>
      <sz val="10"/>
      <color rgb="FF000000"/>
      <name val="游ゴシック"/>
      <family val="3"/>
      <charset val="128"/>
    </font>
    <font>
      <b/>
      <sz val="10"/>
      <color rgb="FF000000"/>
      <name val="游ゴシック"/>
      <family val="3"/>
      <charset val="128"/>
    </font>
    <font>
      <sz val="10"/>
      <name val="&quot;ＭＳ 明朝&quot;"/>
      <family val="3"/>
      <charset val="128"/>
    </font>
    <font>
      <sz val="10"/>
      <name val="&quot;游明朝&quot;"/>
      <family val="3"/>
      <charset val="128"/>
    </font>
    <font>
      <sz val="10"/>
      <name val="Sans-serif"/>
    </font>
    <font>
      <b/>
      <sz val="10"/>
      <name val="ＭＳ ゴシック"/>
      <family val="3"/>
      <charset val="128"/>
    </font>
    <font>
      <b/>
      <sz val="10"/>
      <color rgb="FF000000"/>
      <name val="ＭＳ ゴシック"/>
      <family val="3"/>
      <charset val="128"/>
    </font>
    <font>
      <sz val="11"/>
      <color rgb="FF000000"/>
      <name val="Arial"/>
      <family val="2"/>
    </font>
  </fonts>
  <fills count="5">
    <fill>
      <patternFill patternType="none"/>
    </fill>
    <fill>
      <patternFill patternType="gray125"/>
    </fill>
    <fill>
      <patternFill patternType="solid">
        <fgColor rgb="FFC9DAF8"/>
        <bgColor rgb="FFC9DAF8"/>
      </patternFill>
    </fill>
    <fill>
      <patternFill patternType="solid">
        <fgColor rgb="FFFFF2CC"/>
        <bgColor rgb="FFFFF2CC"/>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1" fillId="0" borderId="0"/>
  </cellStyleXfs>
  <cellXfs count="93">
    <xf numFmtId="0" fontId="0" fillId="0" borderId="0" xfId="0" applyFont="1" applyAlignment="1"/>
    <xf numFmtId="0" fontId="1" fillId="3" borderId="0" xfId="0" applyFont="1" applyFill="1" applyAlignment="1">
      <alignment horizontal="center"/>
    </xf>
    <xf numFmtId="0" fontId="0" fillId="0" borderId="0" xfId="0" applyFont="1" applyAlignment="1"/>
    <xf numFmtId="0" fontId="0" fillId="0" borderId="0" xfId="0" applyFont="1" applyAlignment="1"/>
    <xf numFmtId="0" fontId="0" fillId="0" borderId="0" xfId="0" applyFont="1" applyFill="1" applyAlignment="1"/>
    <xf numFmtId="0" fontId="0" fillId="0" borderId="0" xfId="0" applyFont="1" applyAlignment="1">
      <alignment horizontal="center"/>
    </xf>
    <xf numFmtId="0" fontId="8" fillId="0" borderId="0" xfId="0" applyFont="1" applyFill="1" applyAlignment="1"/>
    <xf numFmtId="176" fontId="5" fillId="0" borderId="1" xfId="0" applyNumberFormat="1" applyFont="1" applyBorder="1" applyAlignment="1">
      <alignment horizontal="left" vertical="center" wrapText="1"/>
    </xf>
    <xf numFmtId="0" fontId="5" fillId="0" borderId="2" xfId="0" applyFont="1" applyBorder="1"/>
    <xf numFmtId="0" fontId="5" fillId="2" borderId="1" xfId="0" applyFont="1" applyFill="1" applyBorder="1" applyAlignment="1">
      <alignment horizontal="center" vertical="center" wrapText="1"/>
    </xf>
    <xf numFmtId="0" fontId="1" fillId="0" borderId="0" xfId="0" applyFont="1" applyFill="1" applyAlignment="1">
      <alignment horizontal="center"/>
    </xf>
    <xf numFmtId="0" fontId="6" fillId="0" borderId="0" xfId="0" applyFont="1" applyFill="1" applyAlignment="1">
      <alignment horizontal="center"/>
    </xf>
    <xf numFmtId="0" fontId="5" fillId="0" borderId="0" xfId="0" applyFont="1" applyFill="1" applyAlignment="1"/>
    <xf numFmtId="0" fontId="5" fillId="0" borderId="0" xfId="0" applyFont="1" applyFill="1" applyAlignment="1">
      <alignment horizontal="center"/>
    </xf>
    <xf numFmtId="0" fontId="1" fillId="0" borderId="0" xfId="0" applyFont="1" applyFill="1" applyAlignment="1"/>
    <xf numFmtId="0" fontId="3" fillId="0" borderId="0" xfId="0" applyFont="1" applyFill="1" applyAlignment="1"/>
    <xf numFmtId="0" fontId="2" fillId="0" borderId="0" xfId="0" applyFont="1" applyFill="1" applyAlignment="1">
      <alignment vertical="top" wrapText="1"/>
    </xf>
    <xf numFmtId="0" fontId="5" fillId="2" borderId="1" xfId="1" applyFont="1" applyFill="1" applyBorder="1" applyAlignment="1">
      <alignment horizontal="center" vertical="center" wrapText="1"/>
    </xf>
    <xf numFmtId="0" fontId="11" fillId="0" borderId="0" xfId="1" applyFont="1" applyAlignment="1">
      <alignment horizontal="center"/>
    </xf>
    <xf numFmtId="0" fontId="5" fillId="0" borderId="1" xfId="1" applyFont="1" applyFill="1" applyBorder="1" applyAlignment="1">
      <alignment horizontal="left" vertical="center" wrapText="1"/>
    </xf>
    <xf numFmtId="0" fontId="11" fillId="0" borderId="0" xfId="1" applyFont="1" applyFill="1" applyAlignment="1"/>
    <xf numFmtId="0" fontId="5" fillId="0" borderId="1" xfId="1" applyFont="1" applyBorder="1" applyAlignment="1">
      <alignment horizontal="left" vertical="center" wrapText="1"/>
    </xf>
    <xf numFmtId="0" fontId="5" fillId="0" borderId="1" xfId="1" applyFont="1" applyBorder="1" applyAlignment="1">
      <alignment vertical="center" wrapText="1"/>
    </xf>
    <xf numFmtId="0" fontId="5" fillId="0" borderId="1" xfId="1" applyFont="1" applyBorder="1" applyAlignment="1">
      <alignment horizontal="center" vertical="center" wrapText="1"/>
    </xf>
    <xf numFmtId="0" fontId="11" fillId="0" borderId="0" xfId="1" applyFont="1" applyAlignment="1"/>
    <xf numFmtId="0" fontId="11" fillId="0" borderId="1" xfId="1" applyFont="1" applyBorder="1" applyAlignment="1">
      <alignment vertical="center" wrapText="1"/>
    </xf>
    <xf numFmtId="0" fontId="5" fillId="0" borderId="1" xfId="1" applyFont="1" applyBorder="1" applyAlignment="1">
      <alignment vertical="center"/>
    </xf>
    <xf numFmtId="0" fontId="5" fillId="0" borderId="1" xfId="1" applyFont="1" applyBorder="1" applyAlignment="1"/>
    <xf numFmtId="0" fontId="5" fillId="0" borderId="1" xfId="1" applyFont="1" applyBorder="1" applyAlignment="1">
      <alignment wrapText="1"/>
    </xf>
    <xf numFmtId="0" fontId="9" fillId="0" borderId="0" xfId="1" applyFont="1" applyAlignment="1">
      <alignment horizontal="center" vertical="center"/>
    </xf>
    <xf numFmtId="0" fontId="5" fillId="2" borderId="0" xfId="1" applyFont="1" applyFill="1" applyAlignment="1">
      <alignment horizontal="center" vertical="center"/>
    </xf>
    <xf numFmtId="0" fontId="11" fillId="0" borderId="0" xfId="1" applyFont="1" applyAlignment="1">
      <alignment horizontal="center" vertical="center"/>
    </xf>
    <xf numFmtId="0" fontId="9" fillId="0" borderId="0" xfId="1" applyFont="1" applyFill="1" applyAlignment="1">
      <alignment horizontal="center" vertical="center"/>
    </xf>
    <xf numFmtId="0" fontId="5" fillId="0" borderId="0" xfId="1" applyFont="1" applyFill="1" applyAlignment="1">
      <alignment horizontal="center" vertical="center"/>
    </xf>
    <xf numFmtId="0" fontId="11" fillId="0" borderId="0" xfId="1" applyFont="1" applyFill="1" applyAlignment="1">
      <alignment horizontal="left" vertical="center"/>
    </xf>
    <xf numFmtId="0" fontId="10" fillId="0" borderId="0" xfId="1" applyFont="1" applyAlignment="1"/>
    <xf numFmtId="0" fontId="11" fillId="0" borderId="0" xfId="1" applyFont="1" applyAlignment="1">
      <alignment horizontal="left" vertical="center"/>
    </xf>
    <xf numFmtId="0" fontId="10" fillId="0" borderId="0" xfId="1" applyFont="1" applyFill="1" applyAlignment="1"/>
    <xf numFmtId="0" fontId="7" fillId="0" borderId="1" xfId="0" applyFont="1" applyFill="1" applyBorder="1" applyAlignment="1">
      <alignment horizontal="left" vertical="center" wrapText="1"/>
    </xf>
    <xf numFmtId="0" fontId="0" fillId="0" borderId="0" xfId="0" applyFont="1" applyFill="1" applyBorder="1" applyAlignment="1"/>
    <xf numFmtId="0" fontId="0" fillId="0" borderId="0" xfId="0" applyFont="1" applyBorder="1" applyAlignment="1">
      <alignment horizontal="center"/>
    </xf>
    <xf numFmtId="0" fontId="0" fillId="0" borderId="0" xfId="0" applyFont="1" applyBorder="1" applyAlignment="1"/>
    <xf numFmtId="0" fontId="5" fillId="0" borderId="3" xfId="0" applyFont="1" applyBorder="1"/>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center"/>
    </xf>
    <xf numFmtId="0" fontId="5" fillId="0" borderId="0" xfId="0" applyFont="1" applyBorder="1" applyAlignment="1">
      <alignment horizontal="center" vertical="center" wrapText="1"/>
    </xf>
    <xf numFmtId="0" fontId="11" fillId="0" borderId="0" xfId="1" applyFont="1" applyBorder="1" applyAlignment="1">
      <alignment horizontal="center"/>
    </xf>
    <xf numFmtId="0" fontId="11" fillId="0" borderId="0" xfId="1" applyFont="1" applyFill="1" applyBorder="1" applyAlignment="1"/>
    <xf numFmtId="0" fontId="5" fillId="0" borderId="0" xfId="1" applyFont="1" applyBorder="1" applyAlignment="1">
      <alignment horizontal="lef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11" fillId="0" borderId="0" xfId="1" applyFont="1" applyBorder="1" applyAlignment="1"/>
    <xf numFmtId="0" fontId="5" fillId="0" borderId="0" xfId="1" applyFont="1" applyBorder="1" applyAlignment="1"/>
    <xf numFmtId="0" fontId="5" fillId="0" borderId="0" xfId="1" applyFont="1" applyBorder="1" applyAlignment="1">
      <alignment horizontal="left"/>
    </xf>
    <xf numFmtId="0" fontId="5" fillId="0" borderId="0" xfId="1" applyFont="1" applyBorder="1"/>
    <xf numFmtId="0" fontId="11" fillId="0" borderId="0" xfId="1" applyFont="1" applyBorder="1" applyAlignment="1">
      <alignment horizontal="left"/>
    </xf>
    <xf numFmtId="0" fontId="8" fillId="0" borderId="1" xfId="1" applyFont="1" applyBorder="1" applyAlignment="1">
      <alignment horizontal="left" vertical="center"/>
    </xf>
    <xf numFmtId="0" fontId="7" fillId="0" borderId="1" xfId="1" applyFont="1" applyBorder="1" applyAlignment="1">
      <alignment horizontal="left" vertical="center" wrapText="1"/>
    </xf>
    <xf numFmtId="0" fontId="8" fillId="0" borderId="1" xfId="1" applyFont="1" applyBorder="1" applyAlignment="1">
      <alignment horizontal="left" vertical="center" wrapText="1"/>
    </xf>
    <xf numFmtId="0" fontId="7" fillId="0" borderId="1" xfId="1" applyFont="1" applyFill="1" applyBorder="1" applyAlignment="1">
      <alignment horizontal="left" vertical="center"/>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vertical="center"/>
    </xf>
    <xf numFmtId="0" fontId="8" fillId="0" borderId="1" xfId="1" applyFont="1" applyFill="1" applyBorder="1" applyAlignment="1">
      <alignment horizontal="left" vertical="center"/>
    </xf>
    <xf numFmtId="0" fontId="5" fillId="0" borderId="1" xfId="1" applyFont="1" applyFill="1" applyBorder="1" applyAlignment="1">
      <alignment horizontal="left" vertical="center"/>
    </xf>
    <xf numFmtId="0" fontId="5" fillId="0" borderId="1" xfId="1" applyFont="1" applyFill="1" applyBorder="1" applyAlignment="1"/>
    <xf numFmtId="0" fontId="5" fillId="0" borderId="1" xfId="1" applyFont="1" applyFill="1" applyBorder="1" applyAlignment="1">
      <alignment wrapText="1"/>
    </xf>
    <xf numFmtId="0" fontId="8" fillId="0" borderId="1" xfId="0" applyFont="1" applyFill="1" applyBorder="1" applyAlignment="1"/>
    <xf numFmtId="0" fontId="5"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top" wrapText="1"/>
    </xf>
    <xf numFmtId="0" fontId="5" fillId="0" borderId="1" xfId="0" applyFont="1" applyBorder="1" applyAlignment="1">
      <alignment horizontal="left" vertical="top" wrapText="1"/>
    </xf>
    <xf numFmtId="0" fontId="11" fillId="0" borderId="1" xfId="0" applyFont="1" applyBorder="1" applyAlignment="1">
      <alignment horizontal="center" vertical="center" wrapText="1"/>
    </xf>
    <xf numFmtId="176" fontId="5" fillId="0" borderId="1" xfId="0" applyNumberFormat="1" applyFont="1" applyBorder="1" applyAlignment="1">
      <alignment horizontal="left" wrapText="1"/>
    </xf>
    <xf numFmtId="0" fontId="5" fillId="0" borderId="1" xfId="0" applyFont="1" applyBorder="1" applyAlignment="1">
      <alignment horizontal="center" wrapText="1"/>
    </xf>
    <xf numFmtId="0" fontId="11" fillId="4" borderId="1" xfId="0" applyFont="1" applyFill="1" applyBorder="1" applyAlignment="1">
      <alignment horizontal="left" vertical="top" wrapText="1"/>
    </xf>
    <xf numFmtId="0" fontId="19" fillId="4"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horizontal="center" wrapText="1"/>
    </xf>
    <xf numFmtId="0" fontId="11" fillId="0" borderId="1" xfId="0" applyFont="1" applyFill="1" applyBorder="1" applyAlignment="1"/>
    <xf numFmtId="0" fontId="5" fillId="0" borderId="1" xfId="0" applyFont="1" applyBorder="1" applyAlignment="1">
      <alignment horizontal="left" wrapText="1"/>
    </xf>
    <xf numFmtId="0" fontId="11" fillId="0" borderId="0" xfId="0" applyFont="1" applyBorder="1" applyAlignment="1">
      <alignment horizontal="center"/>
    </xf>
    <xf numFmtId="0" fontId="11" fillId="0" borderId="0" xfId="0" applyFont="1" applyAlignment="1">
      <alignment horizontal="center"/>
    </xf>
    <xf numFmtId="0" fontId="11" fillId="0" borderId="0" xfId="0" applyFont="1" applyFill="1" applyBorder="1" applyAlignment="1"/>
    <xf numFmtId="0" fontId="11" fillId="0" borderId="0" xfId="0" applyFont="1" applyFill="1" applyAlignment="1"/>
    <xf numFmtId="0" fontId="11" fillId="0" borderId="0" xfId="0" applyFont="1" applyBorder="1" applyAlignment="1"/>
    <xf numFmtId="0" fontId="11" fillId="0" borderId="0" xfId="0"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5"/>
  <sheetViews>
    <sheetView workbookViewId="0">
      <selection activeCell="B27" sqref="B27"/>
    </sheetView>
  </sheetViews>
  <sheetFormatPr defaultColWidth="14.44140625" defaultRowHeight="15.75" customHeight="1"/>
  <cols>
    <col min="1" max="1" width="4.5546875" style="4" bestFit="1" customWidth="1"/>
    <col min="2" max="2" width="97.33203125" style="4" bestFit="1" customWidth="1"/>
    <col min="3" max="3" width="89.33203125" style="4" customWidth="1"/>
  </cols>
  <sheetData>
    <row r="1" spans="1:6" ht="15.75" customHeight="1">
      <c r="A1" s="10"/>
      <c r="B1" s="11" t="s">
        <v>281</v>
      </c>
      <c r="C1" s="10"/>
      <c r="D1" s="1"/>
      <c r="E1" s="1"/>
      <c r="F1" s="1"/>
    </row>
    <row r="2" spans="1:6" ht="15.75" customHeight="1">
      <c r="A2" s="13">
        <v>1</v>
      </c>
      <c r="B2" s="14" t="s">
        <v>7</v>
      </c>
      <c r="C2" s="12" t="s">
        <v>265</v>
      </c>
    </row>
    <row r="3" spans="1:6" ht="15.75" customHeight="1">
      <c r="A3" s="13">
        <v>2</v>
      </c>
      <c r="B3" s="14" t="s">
        <v>8</v>
      </c>
      <c r="C3" s="12" t="s">
        <v>266</v>
      </c>
    </row>
    <row r="4" spans="1:6" ht="15.75" customHeight="1">
      <c r="A4" s="13">
        <v>3</v>
      </c>
      <c r="B4" s="14" t="s">
        <v>9</v>
      </c>
      <c r="C4" s="12" t="s">
        <v>267</v>
      </c>
    </row>
    <row r="5" spans="1:6" ht="15.75" customHeight="1">
      <c r="A5" s="13">
        <v>4</v>
      </c>
      <c r="B5" s="14" t="s">
        <v>10</v>
      </c>
      <c r="C5" s="12" t="s">
        <v>268</v>
      </c>
    </row>
    <row r="6" spans="1:6" ht="15.75" customHeight="1">
      <c r="A6" s="13">
        <v>5</v>
      </c>
      <c r="B6" s="14" t="s">
        <v>11</v>
      </c>
      <c r="C6" s="12" t="s">
        <v>269</v>
      </c>
    </row>
    <row r="7" spans="1:6" ht="15.75" customHeight="1">
      <c r="A7" s="13">
        <v>6</v>
      </c>
      <c r="B7" s="14" t="s">
        <v>12</v>
      </c>
      <c r="C7" s="12" t="s">
        <v>270</v>
      </c>
    </row>
    <row r="8" spans="1:6" ht="15.75" customHeight="1">
      <c r="A8" s="13">
        <v>7</v>
      </c>
      <c r="B8" s="14" t="s">
        <v>13</v>
      </c>
      <c r="C8" s="12" t="s">
        <v>271</v>
      </c>
    </row>
    <row r="9" spans="1:6" ht="15.75" customHeight="1">
      <c r="A9" s="13">
        <v>8</v>
      </c>
      <c r="B9" s="14" t="s">
        <v>14</v>
      </c>
      <c r="C9" s="12" t="s">
        <v>272</v>
      </c>
    </row>
    <row r="10" spans="1:6" ht="15.75" customHeight="1">
      <c r="A10" s="13">
        <v>9</v>
      </c>
      <c r="B10" s="14" t="s">
        <v>15</v>
      </c>
      <c r="C10" s="12" t="s">
        <v>273</v>
      </c>
    </row>
    <row r="11" spans="1:6" ht="15.75" customHeight="1">
      <c r="A11" s="13">
        <v>10</v>
      </c>
      <c r="B11" s="14" t="s">
        <v>16</v>
      </c>
      <c r="C11" s="12" t="s">
        <v>274</v>
      </c>
    </row>
    <row r="12" spans="1:6" ht="15.75" customHeight="1">
      <c r="A12" s="13">
        <v>11</v>
      </c>
      <c r="B12" s="14" t="s">
        <v>17</v>
      </c>
      <c r="C12" s="12" t="s">
        <v>275</v>
      </c>
    </row>
    <row r="13" spans="1:6" ht="15.75" customHeight="1">
      <c r="A13" s="13">
        <v>12</v>
      </c>
      <c r="B13" s="14" t="s">
        <v>18</v>
      </c>
      <c r="C13" s="12" t="s">
        <v>276</v>
      </c>
    </row>
    <row r="14" spans="1:6" ht="15.75" customHeight="1">
      <c r="A14" s="13">
        <v>13</v>
      </c>
      <c r="B14" s="14" t="s">
        <v>19</v>
      </c>
      <c r="C14" s="12" t="s">
        <v>277</v>
      </c>
    </row>
    <row r="15" spans="1:6" ht="15.75" customHeight="1">
      <c r="A15" s="13">
        <v>14</v>
      </c>
      <c r="B15" s="14" t="s">
        <v>20</v>
      </c>
    </row>
    <row r="16" spans="1:6" ht="15.75" customHeight="1">
      <c r="A16" s="13">
        <v>15</v>
      </c>
      <c r="B16" s="14" t="s">
        <v>21</v>
      </c>
      <c r="C16" s="15"/>
    </row>
    <row r="17" spans="1:3" ht="15.75" customHeight="1">
      <c r="A17" s="13">
        <v>16</v>
      </c>
      <c r="B17" s="14" t="s">
        <v>22</v>
      </c>
      <c r="C17" s="15"/>
    </row>
    <row r="18" spans="1:3" ht="13.2">
      <c r="A18" s="13">
        <v>17</v>
      </c>
      <c r="B18" s="14" t="s">
        <v>23</v>
      </c>
    </row>
    <row r="19" spans="1:3" ht="13.2">
      <c r="A19" s="13">
        <v>18</v>
      </c>
      <c r="B19" s="14" t="s">
        <v>24</v>
      </c>
      <c r="C19" s="15"/>
    </row>
    <row r="20" spans="1:3" ht="13.2">
      <c r="A20" s="13">
        <v>19</v>
      </c>
      <c r="B20" s="14" t="s">
        <v>25</v>
      </c>
      <c r="C20" s="15"/>
    </row>
    <row r="21" spans="1:3" ht="13.2">
      <c r="A21" s="13">
        <v>20</v>
      </c>
      <c r="B21" s="14" t="s">
        <v>26</v>
      </c>
      <c r="C21" s="15"/>
    </row>
    <row r="22" spans="1:3" ht="13.2">
      <c r="A22" s="13">
        <v>21</v>
      </c>
      <c r="B22" s="14" t="s">
        <v>27</v>
      </c>
    </row>
    <row r="23" spans="1:3" ht="13.2">
      <c r="A23" s="13">
        <v>22</v>
      </c>
      <c r="B23" s="14" t="s">
        <v>28</v>
      </c>
    </row>
    <row r="24" spans="1:3" ht="13.2">
      <c r="A24" s="13">
        <v>23</v>
      </c>
      <c r="B24" s="14" t="s">
        <v>29</v>
      </c>
    </row>
    <row r="25" spans="1:3" ht="13.2">
      <c r="A25" s="13">
        <v>24</v>
      </c>
      <c r="B25" s="14" t="s">
        <v>30</v>
      </c>
    </row>
    <row r="26" spans="1:3" ht="13.2">
      <c r="A26" s="13">
        <v>25</v>
      </c>
      <c r="B26" s="14" t="s">
        <v>31</v>
      </c>
    </row>
    <row r="27" spans="1:3" ht="13.2">
      <c r="A27" s="13">
        <v>26</v>
      </c>
      <c r="B27" s="14" t="s">
        <v>32</v>
      </c>
    </row>
    <row r="28" spans="1:3" ht="13.2">
      <c r="A28" s="13">
        <v>27</v>
      </c>
      <c r="B28" s="14" t="s">
        <v>33</v>
      </c>
    </row>
    <row r="29" spans="1:3" ht="13.2">
      <c r="A29" s="13">
        <v>28</v>
      </c>
      <c r="B29" s="14" t="s">
        <v>34</v>
      </c>
    </row>
    <row r="30" spans="1:3" ht="13.2">
      <c r="A30" s="13">
        <v>29</v>
      </c>
      <c r="B30" s="14" t="s">
        <v>35</v>
      </c>
    </row>
    <row r="31" spans="1:3" ht="13.2">
      <c r="A31" s="13">
        <v>30</v>
      </c>
      <c r="B31" s="14" t="s">
        <v>36</v>
      </c>
    </row>
    <row r="32" spans="1:3" ht="13.2">
      <c r="A32" s="13">
        <v>31</v>
      </c>
      <c r="B32" s="14" t="s">
        <v>37</v>
      </c>
    </row>
    <row r="33" spans="1:3" ht="13.2">
      <c r="A33" s="13">
        <v>32</v>
      </c>
      <c r="B33" s="14" t="s">
        <v>38</v>
      </c>
      <c r="C33" s="14"/>
    </row>
    <row r="34" spans="1:3" ht="13.2">
      <c r="A34" s="13">
        <v>33</v>
      </c>
      <c r="B34" s="14" t="s">
        <v>39</v>
      </c>
    </row>
    <row r="35" spans="1:3" ht="13.2">
      <c r="A35" s="13">
        <v>34</v>
      </c>
      <c r="B35" s="14" t="s">
        <v>40</v>
      </c>
    </row>
    <row r="36" spans="1:3" ht="13.2">
      <c r="A36" s="13">
        <v>35</v>
      </c>
      <c r="B36" s="14" t="s">
        <v>41</v>
      </c>
    </row>
    <row r="37" spans="1:3" ht="13.2">
      <c r="A37" s="13">
        <v>36</v>
      </c>
      <c r="B37" s="14" t="s">
        <v>42</v>
      </c>
    </row>
    <row r="38" spans="1:3" ht="13.2">
      <c r="A38" s="13">
        <v>37</v>
      </c>
      <c r="B38" s="14" t="s">
        <v>43</v>
      </c>
    </row>
    <row r="39" spans="1:3" ht="13.2">
      <c r="A39" s="13">
        <v>38</v>
      </c>
      <c r="B39" s="14" t="s">
        <v>44</v>
      </c>
    </row>
    <row r="40" spans="1:3" ht="13.2">
      <c r="A40" s="13">
        <v>39</v>
      </c>
      <c r="B40" s="14" t="s">
        <v>45</v>
      </c>
    </row>
    <row r="41" spans="1:3" ht="13.2">
      <c r="A41" s="13">
        <v>40</v>
      </c>
      <c r="B41" s="14" t="s">
        <v>46</v>
      </c>
    </row>
    <row r="42" spans="1:3" ht="13.2">
      <c r="A42" s="13">
        <v>41</v>
      </c>
      <c r="B42" s="14" t="s">
        <v>47</v>
      </c>
    </row>
    <row r="43" spans="1:3" ht="13.2">
      <c r="A43" s="13">
        <v>42</v>
      </c>
      <c r="B43" s="14" t="s">
        <v>48</v>
      </c>
    </row>
    <row r="44" spans="1:3" ht="13.2">
      <c r="A44" s="13">
        <v>43</v>
      </c>
      <c r="B44" s="14" t="s">
        <v>49</v>
      </c>
    </row>
    <row r="45" spans="1:3" ht="13.2">
      <c r="A45" s="13">
        <v>44</v>
      </c>
      <c r="B45" s="14" t="s">
        <v>50</v>
      </c>
    </row>
    <row r="46" spans="1:3" ht="13.2">
      <c r="A46" s="13">
        <v>45</v>
      </c>
      <c r="B46" s="14" t="s">
        <v>51</v>
      </c>
    </row>
    <row r="47" spans="1:3" ht="13.2">
      <c r="A47" s="13">
        <v>46</v>
      </c>
      <c r="B47" s="14" t="s">
        <v>52</v>
      </c>
    </row>
    <row r="48" spans="1:3" ht="13.2">
      <c r="A48" s="13">
        <v>47</v>
      </c>
      <c r="B48" s="14" t="s">
        <v>53</v>
      </c>
    </row>
    <row r="49" spans="1:3" ht="13.2">
      <c r="A49" s="13">
        <v>48</v>
      </c>
      <c r="B49" s="14" t="s">
        <v>54</v>
      </c>
      <c r="C49" s="16"/>
    </row>
    <row r="50" spans="1:3" ht="13.2">
      <c r="A50" s="13">
        <v>49</v>
      </c>
      <c r="B50" s="14" t="s">
        <v>55</v>
      </c>
    </row>
    <row r="51" spans="1:3" ht="13.2">
      <c r="A51" s="13">
        <v>50</v>
      </c>
      <c r="B51" s="14" t="s">
        <v>56</v>
      </c>
    </row>
    <row r="52" spans="1:3" ht="13.2">
      <c r="A52" s="13">
        <v>51</v>
      </c>
      <c r="B52" s="14" t="s">
        <v>57</v>
      </c>
    </row>
    <row r="53" spans="1:3" ht="13.2">
      <c r="A53" s="13">
        <v>52</v>
      </c>
      <c r="B53" s="14" t="s">
        <v>58</v>
      </c>
    </row>
    <row r="54" spans="1:3" ht="13.2">
      <c r="A54" s="13">
        <v>53</v>
      </c>
      <c r="B54" s="14" t="s">
        <v>59</v>
      </c>
    </row>
    <row r="55" spans="1:3" ht="13.2">
      <c r="A55" s="13">
        <v>54</v>
      </c>
      <c r="B55" s="14" t="s">
        <v>60</v>
      </c>
    </row>
    <row r="56" spans="1:3" ht="13.2">
      <c r="A56" s="13">
        <v>55</v>
      </c>
      <c r="B56" s="14" t="s">
        <v>61</v>
      </c>
    </row>
    <row r="57" spans="1:3" ht="13.2">
      <c r="A57" s="13">
        <v>56</v>
      </c>
      <c r="B57" s="14" t="s">
        <v>62</v>
      </c>
    </row>
    <row r="58" spans="1:3" ht="13.2">
      <c r="A58" s="13">
        <v>57</v>
      </c>
      <c r="B58" s="14" t="s">
        <v>63</v>
      </c>
    </row>
    <row r="59" spans="1:3" ht="13.2">
      <c r="A59" s="13">
        <v>58</v>
      </c>
      <c r="B59" s="14" t="s">
        <v>64</v>
      </c>
    </row>
    <row r="60" spans="1:3" ht="13.2">
      <c r="A60" s="13">
        <v>59</v>
      </c>
      <c r="B60" s="14" t="s">
        <v>65</v>
      </c>
    </row>
    <row r="61" spans="1:3" ht="13.2">
      <c r="A61" s="13">
        <v>60</v>
      </c>
      <c r="B61" s="14" t="s">
        <v>66</v>
      </c>
    </row>
    <row r="62" spans="1:3" ht="13.2">
      <c r="A62" s="13">
        <v>61</v>
      </c>
      <c r="B62" s="14" t="s">
        <v>67</v>
      </c>
    </row>
    <row r="63" spans="1:3" ht="13.2">
      <c r="A63" s="13">
        <v>62</v>
      </c>
      <c r="B63" s="14" t="s">
        <v>68</v>
      </c>
    </row>
    <row r="64" spans="1:3" ht="13.2">
      <c r="A64" s="13">
        <v>63</v>
      </c>
      <c r="B64" s="14" t="s">
        <v>69</v>
      </c>
    </row>
    <row r="65" spans="1:2" ht="13.2">
      <c r="A65" s="13">
        <v>64</v>
      </c>
      <c r="B65" s="14" t="s">
        <v>70</v>
      </c>
    </row>
    <row r="66" spans="1:2" ht="13.2">
      <c r="A66" s="13">
        <v>65</v>
      </c>
      <c r="B66" s="14" t="s">
        <v>71</v>
      </c>
    </row>
    <row r="67" spans="1:2" ht="13.2">
      <c r="A67" s="13">
        <v>66</v>
      </c>
      <c r="B67" s="14" t="s">
        <v>72</v>
      </c>
    </row>
    <row r="68" spans="1:2" ht="13.2">
      <c r="A68" s="13">
        <v>67</v>
      </c>
      <c r="B68" s="14" t="s">
        <v>73</v>
      </c>
    </row>
    <row r="69" spans="1:2" ht="13.2">
      <c r="A69" s="13">
        <v>68</v>
      </c>
      <c r="B69" s="14" t="s">
        <v>74</v>
      </c>
    </row>
    <row r="70" spans="1:2" ht="13.2">
      <c r="A70" s="13">
        <v>69</v>
      </c>
      <c r="B70" s="14" t="s">
        <v>75</v>
      </c>
    </row>
    <row r="71" spans="1:2" ht="13.2">
      <c r="A71" s="13">
        <v>70</v>
      </c>
      <c r="B71" s="14" t="s">
        <v>76</v>
      </c>
    </row>
    <row r="72" spans="1:2" ht="13.2">
      <c r="A72" s="13">
        <v>71</v>
      </c>
      <c r="B72" s="14" t="s">
        <v>77</v>
      </c>
    </row>
    <row r="73" spans="1:2" ht="13.2">
      <c r="A73" s="13">
        <v>72</v>
      </c>
      <c r="B73" s="14" t="s">
        <v>78</v>
      </c>
    </row>
    <row r="74" spans="1:2" ht="13.2">
      <c r="A74" s="13">
        <v>73</v>
      </c>
      <c r="B74" s="14" t="s">
        <v>79</v>
      </c>
    </row>
    <row r="75" spans="1:2" ht="13.2">
      <c r="A75" s="13">
        <v>74</v>
      </c>
      <c r="B75" s="14" t="s">
        <v>80</v>
      </c>
    </row>
    <row r="76" spans="1:2" ht="13.2">
      <c r="A76" s="13">
        <v>75</v>
      </c>
      <c r="B76" s="14" t="s">
        <v>81</v>
      </c>
    </row>
    <row r="77" spans="1:2" ht="13.2">
      <c r="A77" s="13">
        <v>76</v>
      </c>
      <c r="B77" s="14" t="s">
        <v>82</v>
      </c>
    </row>
    <row r="78" spans="1:2" ht="13.2">
      <c r="A78" s="13">
        <v>77</v>
      </c>
      <c r="B78" s="14" t="s">
        <v>83</v>
      </c>
    </row>
    <row r="79" spans="1:2" ht="13.2">
      <c r="A79" s="13">
        <v>78</v>
      </c>
      <c r="B79" s="14" t="s">
        <v>84</v>
      </c>
    </row>
    <row r="80" spans="1:2" ht="13.2">
      <c r="A80" s="13">
        <v>79</v>
      </c>
      <c r="B80" s="14" t="s">
        <v>85</v>
      </c>
    </row>
    <row r="81" spans="1:2" ht="13.2">
      <c r="A81" s="13">
        <v>80</v>
      </c>
      <c r="B81" s="14" t="s">
        <v>86</v>
      </c>
    </row>
    <row r="82" spans="1:2" ht="13.2">
      <c r="A82" s="13">
        <v>81</v>
      </c>
      <c r="B82" s="14" t="s">
        <v>87</v>
      </c>
    </row>
    <row r="83" spans="1:2" ht="13.2">
      <c r="A83" s="13">
        <v>82</v>
      </c>
      <c r="B83" s="14" t="s">
        <v>88</v>
      </c>
    </row>
    <row r="84" spans="1:2" ht="13.2">
      <c r="A84" s="13">
        <v>83</v>
      </c>
      <c r="B84" s="14" t="s">
        <v>89</v>
      </c>
    </row>
    <row r="85" spans="1:2" ht="13.2">
      <c r="A85" s="13">
        <v>84</v>
      </c>
      <c r="B85" s="14" t="s">
        <v>90</v>
      </c>
    </row>
    <row r="86" spans="1:2" ht="13.2">
      <c r="A86" s="13">
        <v>85</v>
      </c>
      <c r="B86" s="14" t="s">
        <v>91</v>
      </c>
    </row>
    <row r="87" spans="1:2" ht="13.2">
      <c r="A87" s="13">
        <v>86</v>
      </c>
      <c r="B87" s="14" t="s">
        <v>92</v>
      </c>
    </row>
    <row r="88" spans="1:2" ht="13.2">
      <c r="A88" s="13">
        <v>87</v>
      </c>
      <c r="B88" s="14" t="s">
        <v>93</v>
      </c>
    </row>
    <row r="89" spans="1:2" ht="13.2">
      <c r="A89" s="13">
        <v>88</v>
      </c>
      <c r="B89" s="14" t="s">
        <v>94</v>
      </c>
    </row>
    <row r="90" spans="1:2" ht="13.2">
      <c r="A90" s="13">
        <v>89</v>
      </c>
      <c r="B90" s="14" t="s">
        <v>95</v>
      </c>
    </row>
    <row r="91" spans="1:2" ht="13.2">
      <c r="A91" s="13">
        <v>90</v>
      </c>
      <c r="B91" s="14" t="s">
        <v>96</v>
      </c>
    </row>
    <row r="92" spans="1:2" ht="13.2">
      <c r="A92" s="13">
        <v>91</v>
      </c>
      <c r="B92" s="14" t="s">
        <v>97</v>
      </c>
    </row>
    <row r="93" spans="1:2" ht="13.2">
      <c r="A93" s="13">
        <v>92</v>
      </c>
      <c r="B93" s="14" t="s">
        <v>98</v>
      </c>
    </row>
    <row r="94" spans="1:2" ht="13.2">
      <c r="A94" s="13">
        <v>93</v>
      </c>
      <c r="B94" s="14" t="s">
        <v>99</v>
      </c>
    </row>
    <row r="95" spans="1:2" ht="13.2">
      <c r="A95" s="13">
        <v>94</v>
      </c>
      <c r="B95" s="14" t="s">
        <v>100</v>
      </c>
    </row>
    <row r="96" spans="1:2" ht="13.2">
      <c r="A96" s="13">
        <v>95</v>
      </c>
      <c r="B96" s="14" t="s">
        <v>101</v>
      </c>
    </row>
    <row r="97" spans="1:2" ht="13.2">
      <c r="A97" s="13">
        <v>96</v>
      </c>
      <c r="B97" s="14" t="s">
        <v>102</v>
      </c>
    </row>
    <row r="98" spans="1:2" ht="13.2">
      <c r="A98" s="13">
        <v>97</v>
      </c>
      <c r="B98" s="14" t="s">
        <v>103</v>
      </c>
    </row>
    <row r="99" spans="1:2" ht="13.2">
      <c r="A99" s="13">
        <v>98</v>
      </c>
      <c r="B99" s="14" t="s">
        <v>104</v>
      </c>
    </row>
    <row r="100" spans="1:2" ht="13.2">
      <c r="A100" s="13">
        <v>99</v>
      </c>
      <c r="B100" s="14" t="s">
        <v>105</v>
      </c>
    </row>
    <row r="101" spans="1:2" ht="13.2">
      <c r="A101" s="13">
        <v>100</v>
      </c>
      <c r="B101" s="14" t="s">
        <v>106</v>
      </c>
    </row>
    <row r="102" spans="1:2" ht="13.2">
      <c r="A102" s="13">
        <v>101</v>
      </c>
      <c r="B102" s="14" t="s">
        <v>107</v>
      </c>
    </row>
    <row r="103" spans="1:2" ht="13.2">
      <c r="A103" s="13">
        <v>102</v>
      </c>
      <c r="B103" s="14" t="s">
        <v>108</v>
      </c>
    </row>
    <row r="104" spans="1:2" ht="13.2">
      <c r="A104" s="13">
        <v>103</v>
      </c>
      <c r="B104" s="14" t="s">
        <v>109</v>
      </c>
    </row>
    <row r="105" spans="1:2" ht="13.2">
      <c r="A105" s="13">
        <v>104</v>
      </c>
      <c r="B105" s="14" t="s">
        <v>110</v>
      </c>
    </row>
    <row r="106" spans="1:2" ht="13.2">
      <c r="A106" s="13">
        <v>105</v>
      </c>
      <c r="B106" s="14" t="s">
        <v>111</v>
      </c>
    </row>
    <row r="107" spans="1:2" ht="13.2">
      <c r="A107" s="13">
        <v>106</v>
      </c>
      <c r="B107" s="14" t="s">
        <v>112</v>
      </c>
    </row>
    <row r="108" spans="1:2" ht="13.2">
      <c r="A108" s="13">
        <v>107</v>
      </c>
      <c r="B108" s="14" t="s">
        <v>113</v>
      </c>
    </row>
    <row r="109" spans="1:2" ht="13.2">
      <c r="A109" s="13">
        <v>108</v>
      </c>
      <c r="B109" s="14" t="s">
        <v>114</v>
      </c>
    </row>
    <row r="110" spans="1:2" ht="13.2">
      <c r="A110" s="13">
        <v>109</v>
      </c>
      <c r="B110" s="14" t="s">
        <v>115</v>
      </c>
    </row>
    <row r="111" spans="1:2" ht="13.2">
      <c r="A111" s="13">
        <v>110</v>
      </c>
      <c r="B111" s="14" t="s">
        <v>116</v>
      </c>
    </row>
    <row r="112" spans="1:2" ht="13.2">
      <c r="A112" s="13">
        <v>111</v>
      </c>
      <c r="B112" s="14" t="s">
        <v>117</v>
      </c>
    </row>
    <row r="113" spans="1:2" ht="13.2">
      <c r="A113" s="13">
        <v>112</v>
      </c>
      <c r="B113" s="14" t="s">
        <v>118</v>
      </c>
    </row>
    <row r="114" spans="1:2" ht="13.2">
      <c r="A114" s="13">
        <v>113</v>
      </c>
      <c r="B114" s="14" t="s">
        <v>119</v>
      </c>
    </row>
    <row r="115" spans="1:2" ht="13.2">
      <c r="A115" s="13">
        <v>114</v>
      </c>
      <c r="B115" s="14" t="s">
        <v>120</v>
      </c>
    </row>
    <row r="116" spans="1:2" ht="13.2">
      <c r="A116" s="13">
        <v>115</v>
      </c>
      <c r="B116" s="14" t="s">
        <v>121</v>
      </c>
    </row>
    <row r="117" spans="1:2" ht="13.2">
      <c r="A117" s="13">
        <v>116</v>
      </c>
      <c r="B117" s="14" t="s">
        <v>122</v>
      </c>
    </row>
    <row r="118" spans="1:2" ht="13.2">
      <c r="A118" s="13">
        <v>117</v>
      </c>
      <c r="B118" s="14" t="s">
        <v>123</v>
      </c>
    </row>
    <row r="119" spans="1:2" ht="13.2">
      <c r="A119" s="13">
        <v>118</v>
      </c>
      <c r="B119" s="14" t="s">
        <v>124</v>
      </c>
    </row>
    <row r="120" spans="1:2" ht="13.2">
      <c r="A120" s="13">
        <v>119</v>
      </c>
      <c r="B120" s="14" t="s">
        <v>125</v>
      </c>
    </row>
    <row r="121" spans="1:2" ht="13.2">
      <c r="A121" s="13">
        <v>120</v>
      </c>
      <c r="B121" s="14" t="s">
        <v>126</v>
      </c>
    </row>
    <row r="122" spans="1:2" ht="13.2">
      <c r="A122" s="13">
        <v>121</v>
      </c>
      <c r="B122" s="14" t="s">
        <v>127</v>
      </c>
    </row>
    <row r="123" spans="1:2" ht="13.2">
      <c r="A123" s="13">
        <v>122</v>
      </c>
      <c r="B123" s="14" t="s">
        <v>128</v>
      </c>
    </row>
    <row r="124" spans="1:2" ht="13.2">
      <c r="A124" s="13">
        <v>123</v>
      </c>
      <c r="B124" s="14" t="s">
        <v>129</v>
      </c>
    </row>
    <row r="125" spans="1:2" ht="13.2">
      <c r="A125" s="13">
        <v>124</v>
      </c>
      <c r="B125" s="14" t="s">
        <v>130</v>
      </c>
    </row>
    <row r="126" spans="1:2" ht="13.2">
      <c r="A126" s="13">
        <v>125</v>
      </c>
      <c r="B126" s="14" t="s">
        <v>131</v>
      </c>
    </row>
    <row r="127" spans="1:2" ht="13.2">
      <c r="A127" s="13">
        <v>126</v>
      </c>
      <c r="B127" s="14" t="s">
        <v>132</v>
      </c>
    </row>
    <row r="128" spans="1:2" ht="13.2">
      <c r="A128" s="13">
        <v>127</v>
      </c>
      <c r="B128" s="14" t="s">
        <v>133</v>
      </c>
    </row>
    <row r="129" spans="1:2" ht="13.2">
      <c r="A129" s="13">
        <v>128</v>
      </c>
      <c r="B129" s="14" t="s">
        <v>134</v>
      </c>
    </row>
    <row r="130" spans="1:2" ht="13.2">
      <c r="A130" s="13">
        <v>129</v>
      </c>
      <c r="B130" s="14" t="s">
        <v>135</v>
      </c>
    </row>
    <row r="131" spans="1:2" ht="13.2">
      <c r="A131" s="13">
        <v>130</v>
      </c>
      <c r="B131" s="14" t="s">
        <v>136</v>
      </c>
    </row>
    <row r="132" spans="1:2" ht="13.2">
      <c r="A132" s="13">
        <v>131</v>
      </c>
      <c r="B132" s="14" t="s">
        <v>137</v>
      </c>
    </row>
    <row r="133" spans="1:2" ht="13.2">
      <c r="A133" s="13">
        <v>132</v>
      </c>
      <c r="B133" s="14" t="s">
        <v>138</v>
      </c>
    </row>
    <row r="134" spans="1:2" ht="13.2">
      <c r="A134" s="13">
        <v>133</v>
      </c>
      <c r="B134" s="14" t="s">
        <v>139</v>
      </c>
    </row>
    <row r="135" spans="1:2" ht="13.2">
      <c r="A135" s="13">
        <v>134</v>
      </c>
      <c r="B135" s="14" t="s">
        <v>140</v>
      </c>
    </row>
    <row r="136" spans="1:2" ht="13.2">
      <c r="A136" s="13">
        <v>135</v>
      </c>
      <c r="B136" s="14" t="s">
        <v>141</v>
      </c>
    </row>
    <row r="137" spans="1:2" ht="13.2">
      <c r="A137" s="13">
        <v>136</v>
      </c>
      <c r="B137" s="14" t="s">
        <v>142</v>
      </c>
    </row>
    <row r="138" spans="1:2" ht="13.2">
      <c r="A138" s="13">
        <v>137</v>
      </c>
      <c r="B138" s="14" t="s">
        <v>143</v>
      </c>
    </row>
    <row r="139" spans="1:2" ht="13.2"/>
    <row r="140" spans="1:2" ht="13.2"/>
    <row r="141" spans="1:2" ht="13.2"/>
    <row r="142" spans="1:2" ht="13.2"/>
    <row r="143" spans="1:2" ht="13.2"/>
    <row r="144" spans="1:2" ht="13.2"/>
    <row r="145" ht="13.2"/>
    <row r="146" ht="13.2"/>
    <row r="147" ht="13.2"/>
    <row r="148" ht="13.2"/>
    <row r="149" ht="13.2"/>
    <row r="150" ht="13.2"/>
    <row r="151" ht="13.2"/>
    <row r="152" ht="13.2"/>
    <row r="153" ht="13.2"/>
    <row r="154" ht="13.2"/>
    <row r="155" ht="13.2"/>
    <row r="156" ht="13.2"/>
    <row r="157" ht="13.2"/>
    <row r="158" ht="13.2"/>
    <row r="159" ht="13.2"/>
    <row r="160" ht="13.2"/>
    <row r="161" ht="13.2"/>
    <row r="162" ht="13.2"/>
    <row r="163" ht="13.2"/>
    <row r="164" ht="13.2"/>
    <row r="165" ht="13.2"/>
    <row r="166" ht="13.2"/>
    <row r="167" ht="13.2"/>
    <row r="168" ht="13.2"/>
    <row r="169" ht="13.2"/>
    <row r="170" ht="13.2"/>
    <row r="171" ht="13.2"/>
    <row r="172" ht="13.2"/>
    <row r="173" ht="13.2"/>
    <row r="174" ht="13.2"/>
    <row r="175" ht="13.2"/>
    <row r="176" ht="13.2"/>
    <row r="177" ht="13.2"/>
    <row r="178" ht="13.2"/>
    <row r="179" ht="13.2"/>
    <row r="180" ht="13.2"/>
    <row r="181" ht="13.2"/>
    <row r="182" ht="13.2"/>
    <row r="183" ht="13.2"/>
    <row r="184" ht="13.2"/>
    <row r="185" ht="13.2"/>
    <row r="186" ht="13.2"/>
    <row r="187" ht="13.2"/>
    <row r="188" ht="13.2"/>
    <row r="189" ht="13.2"/>
    <row r="190" ht="13.2"/>
    <row r="191" ht="13.2"/>
    <row r="192" ht="13.2"/>
    <row r="193" ht="13.2"/>
    <row r="194" ht="13.2"/>
    <row r="195" ht="13.2"/>
    <row r="196" ht="13.2"/>
    <row r="197" ht="13.2"/>
    <row r="198" ht="13.2"/>
    <row r="199" ht="13.2"/>
    <row r="200" ht="13.2"/>
    <row r="201" ht="13.2"/>
    <row r="202" ht="13.2"/>
    <row r="203" ht="13.2"/>
    <row r="204" ht="13.2"/>
    <row r="205" ht="13.2"/>
    <row r="206" ht="13.2"/>
    <row r="207" ht="13.2"/>
    <row r="208" ht="13.2"/>
    <row r="209" ht="13.2"/>
    <row r="210" ht="13.2"/>
    <row r="211" ht="13.2"/>
    <row r="212" ht="13.2"/>
    <row r="213" ht="13.2"/>
    <row r="214" ht="13.2"/>
    <row r="215" ht="13.2"/>
    <row r="216" ht="13.2"/>
    <row r="217" ht="13.2"/>
    <row r="218" ht="13.2"/>
    <row r="219" ht="13.2"/>
    <row r="220" ht="13.2"/>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row r="1001" ht="13.2"/>
    <row r="1002" ht="13.2"/>
    <row r="1003" ht="13.2"/>
    <row r="1004" ht="13.2"/>
    <row r="1005" ht="13.2"/>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341"/>
  <sheetViews>
    <sheetView workbookViewId="0">
      <pane ySplit="1" topLeftCell="A5"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5" width="14.44140625" style="41"/>
    <col min="16" max="16384" width="14.44140625" style="2"/>
  </cols>
  <sheetData>
    <row r="1" spans="1:31" s="5" customFormat="1" ht="48">
      <c r="A1" s="9" t="s">
        <v>1723</v>
      </c>
      <c r="B1" s="9" t="s">
        <v>735</v>
      </c>
      <c r="C1" s="9" t="s">
        <v>736</v>
      </c>
      <c r="D1" s="9" t="s">
        <v>737</v>
      </c>
      <c r="E1" s="9" t="s">
        <v>738</v>
      </c>
      <c r="F1" s="9" t="s">
        <v>739</v>
      </c>
      <c r="G1" s="9" t="s">
        <v>740</v>
      </c>
      <c r="H1" s="9" t="s">
        <v>741</v>
      </c>
      <c r="I1" s="9" t="s">
        <v>1127</v>
      </c>
      <c r="J1" s="9" t="s">
        <v>1127</v>
      </c>
      <c r="K1" s="9" t="s">
        <v>1127</v>
      </c>
      <c r="L1" s="9" t="s">
        <v>1127</v>
      </c>
      <c r="M1" s="9" t="s">
        <v>1127</v>
      </c>
      <c r="N1" s="9" t="s">
        <v>1127</v>
      </c>
      <c r="O1" s="40"/>
    </row>
    <row r="2" spans="1:31" s="4" customFormat="1" ht="13.2">
      <c r="A2" s="85"/>
      <c r="B2" s="38" t="s">
        <v>2255</v>
      </c>
      <c r="C2" s="38"/>
      <c r="D2" s="38"/>
      <c r="E2" s="38"/>
      <c r="F2" s="38"/>
      <c r="G2" s="38"/>
      <c r="H2" s="38"/>
      <c r="I2" s="38"/>
      <c r="J2" s="38"/>
      <c r="K2" s="38"/>
      <c r="L2" s="38"/>
      <c r="M2" s="38"/>
      <c r="N2" s="38"/>
      <c r="O2" s="39"/>
    </row>
    <row r="3" spans="1:31" ht="122.4">
      <c r="A3" s="73">
        <v>45</v>
      </c>
      <c r="B3" s="75" t="s">
        <v>2256</v>
      </c>
      <c r="C3" s="75" t="s">
        <v>2257</v>
      </c>
      <c r="D3" s="75" t="s">
        <v>2258</v>
      </c>
      <c r="E3" s="75" t="s">
        <v>2259</v>
      </c>
      <c r="F3" s="75" t="s">
        <v>2260</v>
      </c>
      <c r="G3" s="75" t="s">
        <v>2261</v>
      </c>
      <c r="H3" s="73">
        <v>4</v>
      </c>
      <c r="I3" s="43">
        <v>85</v>
      </c>
      <c r="J3" s="43">
        <v>86</v>
      </c>
      <c r="K3" s="43"/>
      <c r="L3" s="43"/>
      <c r="M3" s="43"/>
      <c r="N3" s="43"/>
    </row>
    <row r="4" spans="1:31" ht="25.2">
      <c r="A4" s="73">
        <v>56</v>
      </c>
      <c r="B4" s="75" t="s">
        <v>2262</v>
      </c>
      <c r="C4" s="75" t="s">
        <v>2263</v>
      </c>
      <c r="D4" s="79" t="s">
        <v>2264</v>
      </c>
      <c r="E4" s="79" t="s">
        <v>2265</v>
      </c>
      <c r="F4" s="75" t="s">
        <v>2266</v>
      </c>
      <c r="G4" s="75" t="s">
        <v>2267</v>
      </c>
      <c r="H4" s="73">
        <v>3</v>
      </c>
      <c r="I4" s="43">
        <v>85</v>
      </c>
      <c r="J4" s="43">
        <v>87</v>
      </c>
      <c r="K4" s="43"/>
      <c r="L4" s="43"/>
      <c r="M4" s="43"/>
      <c r="N4" s="43"/>
    </row>
    <row r="5" spans="1:31" ht="97.2">
      <c r="A5" s="73">
        <v>88</v>
      </c>
      <c r="B5" s="75" t="s">
        <v>2268</v>
      </c>
      <c r="C5" s="75" t="s">
        <v>2269</v>
      </c>
      <c r="D5" s="75" t="s">
        <v>2270</v>
      </c>
      <c r="E5" s="75" t="s">
        <v>2271</v>
      </c>
      <c r="F5" s="75" t="s">
        <v>2272</v>
      </c>
      <c r="G5" s="75" t="s">
        <v>2273</v>
      </c>
      <c r="H5" s="73">
        <v>3</v>
      </c>
      <c r="I5" s="43">
        <v>85</v>
      </c>
      <c r="J5" s="43"/>
      <c r="K5" s="43"/>
      <c r="L5" s="43"/>
      <c r="M5" s="43"/>
      <c r="N5" s="43"/>
    </row>
    <row r="6" spans="1:31" ht="48">
      <c r="A6" s="7">
        <v>43142</v>
      </c>
      <c r="B6" s="75" t="s">
        <v>2274</v>
      </c>
      <c r="C6" s="75" t="s">
        <v>2275</v>
      </c>
      <c r="D6" s="75" t="s">
        <v>2276</v>
      </c>
      <c r="E6" s="75" t="s">
        <v>2277</v>
      </c>
      <c r="F6" s="75" t="s">
        <v>2278</v>
      </c>
      <c r="G6" s="75" t="s">
        <v>2279</v>
      </c>
      <c r="H6" s="73">
        <v>4</v>
      </c>
      <c r="I6" s="43">
        <v>85</v>
      </c>
      <c r="J6" s="43"/>
      <c r="K6" s="43"/>
      <c r="L6" s="43"/>
      <c r="M6" s="43"/>
      <c r="N6" s="43"/>
    </row>
    <row r="7" spans="1:31" ht="24">
      <c r="A7" s="7">
        <v>43147</v>
      </c>
      <c r="B7" s="75" t="s">
        <v>2280</v>
      </c>
      <c r="C7" s="75" t="s">
        <v>2281</v>
      </c>
      <c r="D7" s="75" t="s">
        <v>2282</v>
      </c>
      <c r="E7" s="75" t="s">
        <v>2283</v>
      </c>
      <c r="F7" s="75" t="s">
        <v>2284</v>
      </c>
      <c r="G7" s="75" t="s">
        <v>2285</v>
      </c>
      <c r="H7" s="73">
        <v>2</v>
      </c>
      <c r="I7" s="43">
        <v>85</v>
      </c>
      <c r="J7" s="43">
        <v>87</v>
      </c>
      <c r="K7" s="43"/>
      <c r="L7" s="43"/>
      <c r="M7" s="43"/>
      <c r="N7" s="43"/>
    </row>
    <row r="8" spans="1:31" ht="160.80000000000001">
      <c r="A8" s="7">
        <v>43148</v>
      </c>
      <c r="B8" s="75" t="s">
        <v>2286</v>
      </c>
      <c r="C8" s="75" t="s">
        <v>2287</v>
      </c>
      <c r="D8" s="75" t="s">
        <v>2288</v>
      </c>
      <c r="E8" s="75" t="s">
        <v>2289</v>
      </c>
      <c r="F8" s="75" t="s">
        <v>2290</v>
      </c>
      <c r="G8" s="75" t="s">
        <v>2291</v>
      </c>
      <c r="H8" s="73">
        <v>3</v>
      </c>
      <c r="I8" s="43">
        <v>85</v>
      </c>
      <c r="J8" s="43">
        <v>86</v>
      </c>
      <c r="K8" s="43"/>
      <c r="L8" s="43"/>
      <c r="M8" s="43"/>
      <c r="N8" s="43"/>
    </row>
    <row r="9" spans="1:31" ht="99.6">
      <c r="A9" s="73" t="s">
        <v>195</v>
      </c>
      <c r="B9" s="75" t="s">
        <v>2292</v>
      </c>
      <c r="C9" s="75" t="s">
        <v>2293</v>
      </c>
      <c r="D9" s="75" t="s">
        <v>2294</v>
      </c>
      <c r="E9" s="75" t="s">
        <v>2295</v>
      </c>
      <c r="F9" s="75" t="s">
        <v>2296</v>
      </c>
      <c r="G9" s="75" t="s">
        <v>2297</v>
      </c>
      <c r="H9" s="73">
        <v>3</v>
      </c>
      <c r="I9" s="43">
        <v>85</v>
      </c>
      <c r="J9" s="43"/>
      <c r="K9" s="43"/>
      <c r="L9" s="43"/>
      <c r="M9" s="43"/>
      <c r="N9" s="43"/>
    </row>
    <row r="10" spans="1:31" s="3" customFormat="1" ht="25.2">
      <c r="A10" s="43" t="s">
        <v>279</v>
      </c>
      <c r="B10" s="44" t="s">
        <v>2298</v>
      </c>
      <c r="C10" s="44" t="s">
        <v>2299</v>
      </c>
      <c r="D10" s="44" t="s">
        <v>2300</v>
      </c>
      <c r="E10" s="44" t="s">
        <v>2301</v>
      </c>
      <c r="F10" s="44" t="s">
        <v>2302</v>
      </c>
      <c r="G10" s="44" t="s">
        <v>2303</v>
      </c>
      <c r="H10" s="43">
        <v>3</v>
      </c>
      <c r="I10" s="45">
        <v>86</v>
      </c>
      <c r="J10" s="45"/>
      <c r="K10" s="45"/>
      <c r="L10" s="45"/>
      <c r="M10" s="45"/>
      <c r="N10" s="45"/>
      <c r="O10" s="46"/>
      <c r="P10" s="42"/>
      <c r="Q10" s="8"/>
      <c r="R10" s="8"/>
      <c r="S10" s="8">
        <f t="shared" ref="S10:S11" si="0">IF(COUNTIF(I10:N10,"&lt;23")&gt;0,1,0)</f>
        <v>0</v>
      </c>
      <c r="T10" s="8">
        <f t="shared" ref="T10:T11" si="1">IF(COUNTIF(I10:N10,"&lt;32")-COUNTIF(I10:N10,"&lt;23")&gt;0,1,0)</f>
        <v>0</v>
      </c>
      <c r="U10" s="8">
        <f t="shared" ref="U10:U11" si="2">IF(COUNTIF(I10:N10,"&lt;46")-COUNTIF(I10:N10,"&lt;32")&gt;0,1,0)</f>
        <v>0</v>
      </c>
      <c r="V10" s="8">
        <f t="shared" ref="V10:V11" si="3">IF(COUNTIF(I10:N10,"&lt;57")-COUNTIF(I10:N10,"&lt;46")&gt;0,1,0)</f>
        <v>0</v>
      </c>
      <c r="W10" s="8">
        <f t="shared" ref="W10:W11" si="4">IF(COUNTIF(I10:N10,"&lt;64")-COUNTIF(I10:N10,"&lt;57")&gt;0,1,0)</f>
        <v>0</v>
      </c>
      <c r="X10" s="8">
        <f t="shared" ref="X10:X11" si="5">IF(COUNTIF(I10:N10,"&lt;72")-COUNTIF(I10:N10,"&lt;64")&gt;0,1,0)</f>
        <v>0</v>
      </c>
      <c r="Y10" s="8">
        <f t="shared" ref="Y10:Y11" si="6">IF(COUNTIF(I10:N10,"&lt;75")-COUNTIF(I10:N10,"&lt;72")&gt;0,1,0)</f>
        <v>0</v>
      </c>
      <c r="Z10" s="8">
        <f t="shared" ref="Z10:Z11" si="7">IF(COUNTIF(I10:N10,"&lt;85")-COUNTIF(I10:N10,"&lt;75")&gt;0,1,0)</f>
        <v>0</v>
      </c>
      <c r="AA10" s="8">
        <f t="shared" ref="AA10:AA11" si="8">IF(COUNTIF(I10:N10,"&lt;88")-COUNTIF(I10:N10,"&lt;85")&gt;0,1,0)</f>
        <v>1</v>
      </c>
      <c r="AB10" s="8">
        <f t="shared" ref="AB10:AB11" si="9">IF(COUNTIF(I10:N10,"&lt;107")-COUNTIF(I10:N10,"&lt;88")&gt;0,1,0)</f>
        <v>0</v>
      </c>
      <c r="AC10" s="8">
        <f t="shared" ref="AC10:AC11" si="10">IF(COUNTIF(I10:N10,"&lt;110")-COUNTIF(I10:N10,"&lt;107")&gt;0,1,0)</f>
        <v>0</v>
      </c>
      <c r="AD10" s="8">
        <f t="shared" ref="AD10:AD11" si="11">IF(COUNTIF(I10:N10,"&lt;122")-COUNTIF(I10:N10,"&lt;110")&gt;0,1,0)</f>
        <v>0</v>
      </c>
      <c r="AE10" s="8">
        <f t="shared" ref="AE10:AE11" si="12">IF(COUNTIF(I10:N10,"&lt;138")-COUNTIF(I10:N10,"&lt;122")&gt;0,1,0)</f>
        <v>0</v>
      </c>
    </row>
    <row r="11" spans="1:31" s="3" customFormat="1" ht="72">
      <c r="A11" s="43" t="s">
        <v>280</v>
      </c>
      <c r="B11" s="44" t="s">
        <v>2304</v>
      </c>
      <c r="C11" s="44" t="s">
        <v>2305</v>
      </c>
      <c r="D11" s="44" t="s">
        <v>2306</v>
      </c>
      <c r="E11" s="44" t="s">
        <v>2307</v>
      </c>
      <c r="F11" s="44" t="s">
        <v>2308</v>
      </c>
      <c r="G11" s="44" t="s">
        <v>2309</v>
      </c>
      <c r="H11" s="43">
        <v>1</v>
      </c>
      <c r="I11" s="45">
        <v>119</v>
      </c>
      <c r="J11" s="45"/>
      <c r="K11" s="45"/>
      <c r="L11" s="45"/>
      <c r="M11" s="45"/>
      <c r="N11" s="45"/>
      <c r="O11" s="46"/>
      <c r="P11" s="42"/>
      <c r="Q11" s="8"/>
      <c r="R11" s="8"/>
      <c r="S11" s="8">
        <f t="shared" si="0"/>
        <v>0</v>
      </c>
      <c r="T11" s="8">
        <f t="shared" si="1"/>
        <v>0</v>
      </c>
      <c r="U11" s="8">
        <f t="shared" si="2"/>
        <v>0</v>
      </c>
      <c r="V11" s="8">
        <f t="shared" si="3"/>
        <v>0</v>
      </c>
      <c r="W11" s="8">
        <f t="shared" si="4"/>
        <v>0</v>
      </c>
      <c r="X11" s="8">
        <f t="shared" si="5"/>
        <v>0</v>
      </c>
      <c r="Y11" s="8">
        <f t="shared" si="6"/>
        <v>0</v>
      </c>
      <c r="Z11" s="8">
        <f t="shared" si="7"/>
        <v>0</v>
      </c>
      <c r="AA11" s="8">
        <f t="shared" si="8"/>
        <v>0</v>
      </c>
      <c r="AB11" s="8">
        <f t="shared" si="9"/>
        <v>0</v>
      </c>
      <c r="AC11" s="8">
        <f t="shared" si="10"/>
        <v>0</v>
      </c>
      <c r="AD11" s="8">
        <f t="shared" si="11"/>
        <v>1</v>
      </c>
      <c r="AE11" s="8">
        <f t="shared" si="12"/>
        <v>0</v>
      </c>
    </row>
    <row r="12" spans="1:31" ht="122.4">
      <c r="A12" s="73" t="s">
        <v>226</v>
      </c>
      <c r="B12" s="75" t="s">
        <v>2310</v>
      </c>
      <c r="C12" s="75" t="s">
        <v>2311</v>
      </c>
      <c r="D12" s="75" t="s">
        <v>2312</v>
      </c>
      <c r="E12" s="75" t="s">
        <v>2313</v>
      </c>
      <c r="F12" s="75" t="s">
        <v>2314</v>
      </c>
      <c r="G12" s="75" t="s">
        <v>2315</v>
      </c>
      <c r="H12" s="73">
        <v>2</v>
      </c>
      <c r="I12" s="43">
        <v>85</v>
      </c>
      <c r="J12" s="43">
        <v>87</v>
      </c>
      <c r="K12" s="43"/>
      <c r="L12" s="43"/>
      <c r="M12" s="43"/>
      <c r="N12" s="43"/>
    </row>
    <row r="13" spans="1:31" ht="48">
      <c r="A13" s="73" t="s">
        <v>239</v>
      </c>
      <c r="B13" s="75" t="s">
        <v>2316</v>
      </c>
      <c r="C13" s="75" t="s">
        <v>2317</v>
      </c>
      <c r="D13" s="75" t="s">
        <v>2318</v>
      </c>
      <c r="E13" s="75" t="s">
        <v>2319</v>
      </c>
      <c r="F13" s="75" t="s">
        <v>2320</v>
      </c>
      <c r="G13" s="75" t="s">
        <v>2321</v>
      </c>
      <c r="H13" s="73">
        <v>3</v>
      </c>
      <c r="I13" s="43">
        <v>85</v>
      </c>
      <c r="J13" s="43">
        <v>87</v>
      </c>
      <c r="K13" s="43"/>
      <c r="L13" s="43"/>
      <c r="M13" s="43"/>
      <c r="N13" s="43"/>
    </row>
    <row r="14" spans="1:31" ht="60">
      <c r="A14" s="73" t="s">
        <v>240</v>
      </c>
      <c r="B14" s="75" t="s">
        <v>2322</v>
      </c>
      <c r="C14" s="75" t="s">
        <v>2323</v>
      </c>
      <c r="D14" s="75" t="s">
        <v>2324</v>
      </c>
      <c r="E14" s="75" t="s">
        <v>2325</v>
      </c>
      <c r="F14" s="75" t="s">
        <v>2326</v>
      </c>
      <c r="G14" s="75" t="s">
        <v>2327</v>
      </c>
      <c r="H14" s="73">
        <v>4</v>
      </c>
      <c r="I14" s="43">
        <v>85</v>
      </c>
      <c r="J14" s="43">
        <v>87</v>
      </c>
      <c r="K14" s="43"/>
      <c r="L14" s="43"/>
      <c r="M14" s="43"/>
      <c r="N14" s="43"/>
    </row>
    <row r="15" spans="1:31" ht="60">
      <c r="A15" s="73" t="s">
        <v>242</v>
      </c>
      <c r="B15" s="75" t="s">
        <v>2328</v>
      </c>
      <c r="C15" s="75" t="s">
        <v>2329</v>
      </c>
      <c r="D15" s="75" t="s">
        <v>2330</v>
      </c>
      <c r="E15" s="75" t="s">
        <v>2331</v>
      </c>
      <c r="F15" s="75" t="s">
        <v>2332</v>
      </c>
      <c r="G15" s="75" t="s">
        <v>2333</v>
      </c>
      <c r="H15" s="73">
        <v>2</v>
      </c>
      <c r="I15" s="43">
        <v>85</v>
      </c>
      <c r="J15" s="43">
        <v>87</v>
      </c>
      <c r="K15" s="43"/>
      <c r="L15" s="43"/>
      <c r="M15" s="43"/>
      <c r="N15" s="43"/>
    </row>
    <row r="16" spans="1:31" ht="60">
      <c r="A16" s="73" t="s">
        <v>243</v>
      </c>
      <c r="B16" s="75" t="s">
        <v>2334</v>
      </c>
      <c r="C16" s="75" t="s">
        <v>2335</v>
      </c>
      <c r="D16" s="75" t="s">
        <v>2336</v>
      </c>
      <c r="E16" s="75" t="s">
        <v>2337</v>
      </c>
      <c r="F16" s="75" t="s">
        <v>2338</v>
      </c>
      <c r="G16" s="75" t="s">
        <v>2339</v>
      </c>
      <c r="H16" s="73">
        <v>5</v>
      </c>
      <c r="I16" s="43">
        <v>85</v>
      </c>
      <c r="J16" s="43">
        <v>87</v>
      </c>
      <c r="K16" s="43"/>
      <c r="L16" s="43"/>
      <c r="M16" s="43"/>
      <c r="N16" s="43"/>
    </row>
    <row r="17" spans="1:31" ht="38.4">
      <c r="A17" s="73">
        <v>19</v>
      </c>
      <c r="B17" s="75" t="s">
        <v>2340</v>
      </c>
      <c r="C17" s="75" t="s">
        <v>2341</v>
      </c>
      <c r="D17" s="75" t="s">
        <v>2342</v>
      </c>
      <c r="E17" s="75" t="s">
        <v>2343</v>
      </c>
      <c r="F17" s="75" t="s">
        <v>2344</v>
      </c>
      <c r="G17" s="75" t="s">
        <v>2345</v>
      </c>
      <c r="H17" s="73">
        <v>3</v>
      </c>
      <c r="I17" s="43">
        <v>86</v>
      </c>
      <c r="J17" s="43"/>
      <c r="K17" s="43"/>
      <c r="L17" s="43"/>
      <c r="M17" s="43"/>
      <c r="N17" s="43"/>
    </row>
    <row r="18" spans="1:31" ht="56.25" customHeight="1">
      <c r="A18" s="73">
        <v>21</v>
      </c>
      <c r="B18" s="75" t="s">
        <v>2346</v>
      </c>
      <c r="C18" s="75" t="s">
        <v>2347</v>
      </c>
      <c r="D18" s="75" t="s">
        <v>2348</v>
      </c>
      <c r="E18" s="75" t="s">
        <v>2349</v>
      </c>
      <c r="F18" s="75" t="s">
        <v>2350</v>
      </c>
      <c r="G18" s="75" t="s">
        <v>2351</v>
      </c>
      <c r="H18" s="73">
        <v>4</v>
      </c>
      <c r="I18" s="43">
        <v>86</v>
      </c>
      <c r="J18" s="43"/>
      <c r="K18" s="43"/>
      <c r="L18" s="43"/>
      <c r="M18" s="43"/>
      <c r="N18" s="43"/>
    </row>
    <row r="19" spans="1:31" ht="25.2">
      <c r="A19" s="73">
        <v>23</v>
      </c>
      <c r="B19" s="75" t="s">
        <v>2352</v>
      </c>
      <c r="C19" s="75" t="s">
        <v>2353</v>
      </c>
      <c r="D19" s="75" t="s">
        <v>2354</v>
      </c>
      <c r="E19" s="75" t="s">
        <v>2355</v>
      </c>
      <c r="F19" s="75" t="s">
        <v>2356</v>
      </c>
      <c r="G19" s="75" t="s">
        <v>2357</v>
      </c>
      <c r="H19" s="73">
        <v>2</v>
      </c>
      <c r="I19" s="43">
        <v>86</v>
      </c>
      <c r="J19" s="43"/>
      <c r="K19" s="43"/>
      <c r="L19" s="43"/>
      <c r="M19" s="43"/>
      <c r="N19" s="43"/>
    </row>
    <row r="20" spans="1:31" ht="86.4">
      <c r="A20" s="73">
        <v>42</v>
      </c>
      <c r="B20" s="75" t="s">
        <v>2358</v>
      </c>
      <c r="C20" s="75" t="s">
        <v>2359</v>
      </c>
      <c r="D20" s="75" t="s">
        <v>2360</v>
      </c>
      <c r="E20" s="75" t="s">
        <v>2361</v>
      </c>
      <c r="F20" s="75" t="s">
        <v>2362</v>
      </c>
      <c r="G20" s="75" t="s">
        <v>2363</v>
      </c>
      <c r="H20" s="73">
        <v>2</v>
      </c>
      <c r="I20" s="43">
        <v>86</v>
      </c>
      <c r="J20" s="43"/>
      <c r="K20" s="43"/>
      <c r="L20" s="43"/>
      <c r="M20" s="43"/>
      <c r="N20" s="43"/>
    </row>
    <row r="21" spans="1:31" ht="76.8">
      <c r="A21" s="73">
        <v>43</v>
      </c>
      <c r="B21" s="75" t="s">
        <v>2364</v>
      </c>
      <c r="C21" s="75" t="s">
        <v>2365</v>
      </c>
      <c r="D21" s="75" t="s">
        <v>2366</v>
      </c>
      <c r="E21" s="75" t="s">
        <v>2367</v>
      </c>
      <c r="F21" s="75" t="s">
        <v>2368</v>
      </c>
      <c r="G21" s="75"/>
      <c r="H21" s="73">
        <v>4</v>
      </c>
      <c r="I21" s="43">
        <v>86</v>
      </c>
      <c r="J21" s="43"/>
      <c r="K21" s="43"/>
      <c r="L21" s="43"/>
      <c r="M21" s="43"/>
      <c r="N21" s="43"/>
    </row>
    <row r="22" spans="1:31" ht="25.2">
      <c r="A22" s="73">
        <v>44</v>
      </c>
      <c r="B22" s="75" t="s">
        <v>2369</v>
      </c>
      <c r="C22" s="75" t="s">
        <v>796</v>
      </c>
      <c r="D22" s="75" t="s">
        <v>2370</v>
      </c>
      <c r="E22" s="75" t="s">
        <v>2371</v>
      </c>
      <c r="F22" s="75" t="s">
        <v>2372</v>
      </c>
      <c r="G22" s="75" t="s">
        <v>2373</v>
      </c>
      <c r="H22" s="73">
        <v>5</v>
      </c>
      <c r="I22" s="43">
        <v>86</v>
      </c>
      <c r="J22" s="43"/>
      <c r="K22" s="43"/>
      <c r="L22" s="43"/>
      <c r="M22" s="43"/>
      <c r="N22" s="43"/>
    </row>
    <row r="23" spans="1:31" ht="37.200000000000003">
      <c r="A23" s="73">
        <v>46</v>
      </c>
      <c r="B23" s="75" t="s">
        <v>2374</v>
      </c>
      <c r="C23" s="75" t="s">
        <v>2375</v>
      </c>
      <c r="D23" s="75" t="s">
        <v>2376</v>
      </c>
      <c r="E23" s="75" t="s">
        <v>2377</v>
      </c>
      <c r="F23" s="75" t="s">
        <v>2378</v>
      </c>
      <c r="G23" s="75"/>
      <c r="H23" s="73">
        <v>2</v>
      </c>
      <c r="I23" s="43">
        <v>86</v>
      </c>
      <c r="J23" s="43"/>
      <c r="K23" s="43"/>
      <c r="L23" s="43"/>
      <c r="M23" s="43"/>
      <c r="N23" s="43"/>
    </row>
    <row r="24" spans="1:31" ht="133.19999999999999">
      <c r="A24" s="73">
        <v>61</v>
      </c>
      <c r="B24" s="75" t="s">
        <v>2379</v>
      </c>
      <c r="C24" s="75" t="s">
        <v>2380</v>
      </c>
      <c r="D24" s="75" t="s">
        <v>2381</v>
      </c>
      <c r="E24" s="75" t="s">
        <v>2382</v>
      </c>
      <c r="F24" s="75" t="s">
        <v>2383</v>
      </c>
      <c r="G24" s="75" t="s">
        <v>144</v>
      </c>
      <c r="H24" s="73">
        <v>2</v>
      </c>
      <c r="I24" s="43">
        <v>86</v>
      </c>
      <c r="J24" s="43"/>
      <c r="K24" s="43"/>
      <c r="L24" s="43"/>
      <c r="M24" s="43"/>
      <c r="N24" s="43"/>
    </row>
    <row r="25" spans="1:31" ht="147.6">
      <c r="A25" s="7">
        <v>43143</v>
      </c>
      <c r="B25" s="75" t="s">
        <v>2384</v>
      </c>
      <c r="C25" s="75" t="s">
        <v>2385</v>
      </c>
      <c r="D25" s="75" t="s">
        <v>2386</v>
      </c>
      <c r="E25" s="75" t="s">
        <v>2387</v>
      </c>
      <c r="F25" s="75" t="s">
        <v>2388</v>
      </c>
      <c r="G25" s="75" t="s">
        <v>2389</v>
      </c>
      <c r="H25" s="73">
        <v>5</v>
      </c>
      <c r="I25" s="43">
        <v>86</v>
      </c>
      <c r="J25" s="43"/>
      <c r="K25" s="43"/>
      <c r="L25" s="43"/>
      <c r="M25" s="43"/>
      <c r="N25" s="43"/>
    </row>
    <row r="26" spans="1:31" s="3" customFormat="1" ht="48">
      <c r="A26" s="7" t="s">
        <v>278</v>
      </c>
      <c r="B26" s="75" t="s">
        <v>2390</v>
      </c>
      <c r="C26" s="75" t="s">
        <v>1411</v>
      </c>
      <c r="D26" s="75" t="s">
        <v>1412</v>
      </c>
      <c r="E26" s="75" t="s">
        <v>1413</v>
      </c>
      <c r="F26" s="75" t="s">
        <v>1414</v>
      </c>
      <c r="G26" s="75" t="s">
        <v>1415</v>
      </c>
      <c r="H26" s="73">
        <v>2</v>
      </c>
      <c r="I26" s="43">
        <v>26</v>
      </c>
      <c r="J26" s="43"/>
      <c r="K26" s="43"/>
      <c r="L26" s="43"/>
      <c r="M26" s="43"/>
      <c r="N26" s="43"/>
      <c r="O26" s="41"/>
      <c r="S26" s="3">
        <v>0</v>
      </c>
      <c r="T26" s="3">
        <v>1</v>
      </c>
      <c r="U26" s="3">
        <v>0</v>
      </c>
      <c r="V26" s="3">
        <v>0</v>
      </c>
      <c r="W26" s="3">
        <v>0</v>
      </c>
      <c r="X26" s="3">
        <v>0</v>
      </c>
      <c r="Y26" s="3">
        <v>0</v>
      </c>
      <c r="Z26" s="3">
        <v>0</v>
      </c>
      <c r="AA26" s="3">
        <v>0</v>
      </c>
      <c r="AB26" s="3">
        <v>0</v>
      </c>
      <c r="AC26" s="3">
        <v>0</v>
      </c>
      <c r="AD26" s="3">
        <v>0</v>
      </c>
      <c r="AE26" s="3">
        <v>0</v>
      </c>
    </row>
    <row r="27" spans="1:31" ht="37.200000000000003">
      <c r="A27" s="7">
        <v>43144</v>
      </c>
      <c r="B27" s="75" t="s">
        <v>2391</v>
      </c>
      <c r="C27" s="75" t="s">
        <v>2392</v>
      </c>
      <c r="D27" s="75" t="s">
        <v>2393</v>
      </c>
      <c r="E27" s="75" t="s">
        <v>2394</v>
      </c>
      <c r="F27" s="75" t="s">
        <v>2395</v>
      </c>
      <c r="G27" s="75" t="s">
        <v>2396</v>
      </c>
      <c r="H27" s="73">
        <v>3</v>
      </c>
      <c r="I27" s="43">
        <v>86</v>
      </c>
      <c r="J27" s="43"/>
      <c r="K27" s="43"/>
      <c r="L27" s="43"/>
      <c r="M27" s="43"/>
      <c r="N27" s="43"/>
    </row>
    <row r="28" spans="1:31" ht="25.2">
      <c r="A28" s="73">
        <v>13</v>
      </c>
      <c r="B28" s="75" t="s">
        <v>2397</v>
      </c>
      <c r="C28" s="75" t="s">
        <v>2398</v>
      </c>
      <c r="D28" s="75" t="s">
        <v>2399</v>
      </c>
      <c r="E28" s="75" t="s">
        <v>2400</v>
      </c>
      <c r="F28" s="75" t="s">
        <v>2401</v>
      </c>
      <c r="G28" s="75" t="s">
        <v>2402</v>
      </c>
      <c r="H28" s="73">
        <v>4</v>
      </c>
      <c r="I28" s="43">
        <v>87</v>
      </c>
      <c r="J28" s="43"/>
      <c r="K28" s="43"/>
      <c r="L28" s="43"/>
      <c r="M28" s="43"/>
      <c r="N28" s="43"/>
    </row>
    <row r="29" spans="1:31" ht="25.2">
      <c r="A29" s="73">
        <v>20</v>
      </c>
      <c r="B29" s="75" t="s">
        <v>2403</v>
      </c>
      <c r="C29" s="75" t="s">
        <v>2404</v>
      </c>
      <c r="D29" s="75" t="s">
        <v>2405</v>
      </c>
      <c r="E29" s="75" t="s">
        <v>2406</v>
      </c>
      <c r="F29" s="75" t="s">
        <v>2407</v>
      </c>
      <c r="G29" s="75" t="s">
        <v>2408</v>
      </c>
      <c r="H29" s="73">
        <v>2</v>
      </c>
      <c r="I29" s="43">
        <v>87</v>
      </c>
      <c r="J29" s="43"/>
      <c r="K29" s="43"/>
      <c r="L29" s="43"/>
      <c r="M29" s="43"/>
      <c r="N29" s="43"/>
    </row>
    <row r="30" spans="1:31" ht="25.2">
      <c r="A30" s="73">
        <v>22</v>
      </c>
      <c r="B30" s="75" t="s">
        <v>2409</v>
      </c>
      <c r="C30" s="75" t="s">
        <v>2410</v>
      </c>
      <c r="D30" s="75" t="s">
        <v>2411</v>
      </c>
      <c r="E30" s="75" t="s">
        <v>2412</v>
      </c>
      <c r="F30" s="75" t="s">
        <v>2413</v>
      </c>
      <c r="G30" s="75" t="s">
        <v>2414</v>
      </c>
      <c r="H30" s="73">
        <v>5</v>
      </c>
      <c r="I30" s="43">
        <v>87</v>
      </c>
      <c r="J30" s="43"/>
      <c r="K30" s="43"/>
      <c r="L30" s="43"/>
      <c r="M30" s="43"/>
      <c r="N30" s="43"/>
    </row>
    <row r="31" spans="1:31" ht="84">
      <c r="A31" s="73">
        <v>58</v>
      </c>
      <c r="B31" s="75" t="s">
        <v>2415</v>
      </c>
      <c r="C31" s="75" t="s">
        <v>2416</v>
      </c>
      <c r="D31" s="75" t="s">
        <v>2417</v>
      </c>
      <c r="E31" s="75" t="s">
        <v>2418</v>
      </c>
      <c r="F31" s="75" t="s">
        <v>2419</v>
      </c>
      <c r="G31" s="75" t="s">
        <v>2420</v>
      </c>
      <c r="H31" s="73">
        <v>4</v>
      </c>
      <c r="I31" s="43">
        <v>87</v>
      </c>
      <c r="J31" s="43"/>
      <c r="K31" s="43"/>
      <c r="L31" s="43"/>
      <c r="M31" s="43"/>
      <c r="N31" s="43"/>
    </row>
    <row r="32" spans="1:31" ht="13.2">
      <c r="A32" s="73">
        <v>60</v>
      </c>
      <c r="B32" s="75" t="s">
        <v>2421</v>
      </c>
      <c r="C32" s="75" t="s">
        <v>2422</v>
      </c>
      <c r="D32" s="75" t="s">
        <v>2423</v>
      </c>
      <c r="E32" s="75" t="s">
        <v>2424</v>
      </c>
      <c r="F32" s="75" t="s">
        <v>2425</v>
      </c>
      <c r="G32" s="75" t="s">
        <v>2426</v>
      </c>
      <c r="H32" s="73">
        <v>5</v>
      </c>
      <c r="I32" s="43">
        <v>87</v>
      </c>
      <c r="J32" s="43"/>
      <c r="K32" s="43"/>
      <c r="L32" s="43"/>
      <c r="M32" s="43"/>
      <c r="N32" s="43"/>
    </row>
    <row r="33" spans="1:14" ht="73.2">
      <c r="A33" s="73">
        <v>62</v>
      </c>
      <c r="B33" s="75" t="s">
        <v>2427</v>
      </c>
      <c r="C33" s="75" t="s">
        <v>2428</v>
      </c>
      <c r="D33" s="75" t="s">
        <v>2429</v>
      </c>
      <c r="E33" s="75" t="s">
        <v>2430</v>
      </c>
      <c r="F33" s="75" t="s">
        <v>2431</v>
      </c>
      <c r="G33" s="75" t="s">
        <v>2432</v>
      </c>
      <c r="H33" s="73">
        <v>3</v>
      </c>
      <c r="I33" s="43">
        <v>87</v>
      </c>
      <c r="J33" s="43"/>
      <c r="K33" s="43"/>
      <c r="L33" s="43"/>
      <c r="M33" s="43"/>
      <c r="N33" s="43"/>
    </row>
    <row r="34" spans="1:14" ht="60">
      <c r="A34" s="73">
        <v>67</v>
      </c>
      <c r="B34" s="75" t="s">
        <v>2433</v>
      </c>
      <c r="C34" s="75" t="s">
        <v>2434</v>
      </c>
      <c r="D34" s="75" t="s">
        <v>2435</v>
      </c>
      <c r="E34" s="75" t="s">
        <v>2436</v>
      </c>
      <c r="F34" s="75" t="s">
        <v>2437</v>
      </c>
      <c r="G34" s="75" t="s">
        <v>2438</v>
      </c>
      <c r="H34" s="73">
        <v>5</v>
      </c>
      <c r="I34" s="43">
        <v>87</v>
      </c>
      <c r="J34" s="43"/>
      <c r="K34" s="43"/>
      <c r="L34" s="43"/>
      <c r="M34" s="43"/>
      <c r="N34" s="43"/>
    </row>
    <row r="35" spans="1:14" ht="66.75" customHeight="1">
      <c r="A35" s="7">
        <v>43145</v>
      </c>
      <c r="B35" s="75" t="s">
        <v>2439</v>
      </c>
      <c r="C35" s="75" t="s">
        <v>2440</v>
      </c>
      <c r="D35" s="75" t="s">
        <v>2441</v>
      </c>
      <c r="E35" s="75" t="s">
        <v>2442</v>
      </c>
      <c r="F35" s="75" t="s">
        <v>2443</v>
      </c>
      <c r="G35" s="75" t="s">
        <v>2444</v>
      </c>
      <c r="H35" s="73">
        <v>2</v>
      </c>
      <c r="I35" s="43">
        <v>87</v>
      </c>
      <c r="J35" s="43"/>
      <c r="K35" s="43"/>
      <c r="L35" s="43"/>
      <c r="M35" s="43"/>
      <c r="N35" s="43"/>
    </row>
    <row r="36" spans="1:14" ht="75" customHeight="1">
      <c r="A36" s="7">
        <v>43146</v>
      </c>
      <c r="B36" s="75" t="s">
        <v>2445</v>
      </c>
      <c r="C36" s="75" t="s">
        <v>2446</v>
      </c>
      <c r="D36" s="75" t="s">
        <v>2447</v>
      </c>
      <c r="E36" s="75" t="s">
        <v>2448</v>
      </c>
      <c r="F36" s="75" t="s">
        <v>2449</v>
      </c>
      <c r="G36" s="75" t="s">
        <v>2450</v>
      </c>
      <c r="H36" s="73">
        <v>1</v>
      </c>
      <c r="I36" s="43">
        <v>87</v>
      </c>
      <c r="J36" s="43"/>
      <c r="K36" s="43"/>
      <c r="L36" s="43"/>
      <c r="M36" s="43"/>
      <c r="N36" s="43"/>
    </row>
    <row r="37" spans="1:14" ht="79.5" customHeight="1">
      <c r="A37" s="7">
        <v>43159</v>
      </c>
      <c r="B37" s="75" t="s">
        <v>2451</v>
      </c>
      <c r="C37" s="75" t="s">
        <v>2452</v>
      </c>
      <c r="D37" s="75" t="s">
        <v>2453</v>
      </c>
      <c r="E37" s="75" t="s">
        <v>2454</v>
      </c>
      <c r="F37" s="75" t="s">
        <v>2455</v>
      </c>
      <c r="G37" s="75" t="s">
        <v>2456</v>
      </c>
      <c r="H37" s="73" t="s">
        <v>1827</v>
      </c>
      <c r="I37" s="43">
        <v>87</v>
      </c>
      <c r="J37" s="43"/>
      <c r="K37" s="43"/>
      <c r="L37" s="43"/>
      <c r="M37" s="43"/>
      <c r="N37" s="43"/>
    </row>
    <row r="38" spans="1:14" ht="24">
      <c r="A38" s="73" t="s">
        <v>174</v>
      </c>
      <c r="B38" s="75" t="s">
        <v>2457</v>
      </c>
      <c r="C38" s="75" t="s">
        <v>2458</v>
      </c>
      <c r="D38" s="75" t="s">
        <v>2459</v>
      </c>
      <c r="E38" s="75" t="s">
        <v>2460</v>
      </c>
      <c r="F38" s="75" t="s">
        <v>2461</v>
      </c>
      <c r="G38" s="75" t="s">
        <v>873</v>
      </c>
      <c r="H38" s="73">
        <v>5</v>
      </c>
      <c r="I38" s="43">
        <v>87</v>
      </c>
      <c r="J38" s="43"/>
      <c r="K38" s="43"/>
      <c r="L38" s="43"/>
      <c r="M38" s="43"/>
      <c r="N38" s="43"/>
    </row>
    <row r="39" spans="1:14" ht="25.2">
      <c r="A39" s="86"/>
      <c r="B39" s="75" t="s">
        <v>2462</v>
      </c>
      <c r="C39" s="75" t="s">
        <v>2463</v>
      </c>
      <c r="D39" s="75" t="s">
        <v>2464</v>
      </c>
      <c r="E39" s="75" t="s">
        <v>2465</v>
      </c>
      <c r="F39" s="75" t="s">
        <v>2466</v>
      </c>
      <c r="G39" s="75" t="s">
        <v>2467</v>
      </c>
      <c r="H39" s="86">
        <v>1</v>
      </c>
      <c r="I39" s="78">
        <v>87</v>
      </c>
      <c r="J39" s="78"/>
      <c r="K39" s="78"/>
      <c r="L39" s="78"/>
      <c r="M39" s="78"/>
      <c r="N39" s="78"/>
    </row>
    <row r="40" spans="1:14" ht="85.2">
      <c r="A40" s="73" t="s">
        <v>224</v>
      </c>
      <c r="B40" s="75" t="s">
        <v>2468</v>
      </c>
      <c r="C40" s="75" t="s">
        <v>2469</v>
      </c>
      <c r="D40" s="75" t="s">
        <v>2470</v>
      </c>
      <c r="E40" s="75" t="s">
        <v>2471</v>
      </c>
      <c r="F40" s="75" t="s">
        <v>2472</v>
      </c>
      <c r="G40" s="75" t="s">
        <v>2473</v>
      </c>
      <c r="H40" s="73">
        <v>3</v>
      </c>
      <c r="I40" s="43">
        <v>87</v>
      </c>
      <c r="J40" s="43"/>
      <c r="K40" s="43"/>
      <c r="L40" s="43"/>
      <c r="M40" s="43"/>
      <c r="N40" s="43"/>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row r="329" spans="1:14" ht="13.2">
      <c r="A329" s="81"/>
      <c r="B329" s="82"/>
      <c r="C329" s="82"/>
      <c r="D329" s="82"/>
      <c r="E329" s="82"/>
      <c r="F329" s="82"/>
      <c r="G329" s="82"/>
      <c r="H329" s="81"/>
      <c r="I329" s="46"/>
      <c r="J329" s="46"/>
      <c r="K329" s="46"/>
      <c r="L329" s="46"/>
      <c r="M329" s="46"/>
      <c r="N329" s="46"/>
    </row>
    <row r="330" spans="1:14" ht="13.2">
      <c r="A330" s="81"/>
      <c r="B330" s="82"/>
      <c r="C330" s="82"/>
      <c r="D330" s="82"/>
      <c r="E330" s="82"/>
      <c r="F330" s="82"/>
      <c r="G330" s="82"/>
      <c r="H330" s="81"/>
      <c r="I330" s="46"/>
      <c r="J330" s="46"/>
      <c r="K330" s="46"/>
      <c r="L330" s="46"/>
      <c r="M330" s="46"/>
      <c r="N330" s="46"/>
    </row>
    <row r="331" spans="1:14" ht="13.2">
      <c r="A331" s="81"/>
      <c r="B331" s="82"/>
      <c r="C331" s="82"/>
      <c r="D331" s="82"/>
      <c r="E331" s="82"/>
      <c r="F331" s="82"/>
      <c r="G331" s="82"/>
      <c r="H331" s="81"/>
      <c r="I331" s="46"/>
      <c r="J331" s="46"/>
      <c r="K331" s="46"/>
      <c r="L331" s="46"/>
      <c r="M331" s="46"/>
      <c r="N331" s="46"/>
    </row>
    <row r="332" spans="1:14" ht="13.2">
      <c r="A332" s="81"/>
      <c r="B332" s="82"/>
      <c r="C332" s="82"/>
      <c r="D332" s="82"/>
      <c r="E332" s="82"/>
      <c r="F332" s="82"/>
      <c r="G332" s="82"/>
      <c r="H332" s="81"/>
      <c r="I332" s="46"/>
      <c r="J332" s="46"/>
      <c r="K332" s="46"/>
      <c r="L332" s="46"/>
      <c r="M332" s="46"/>
      <c r="N332" s="46"/>
    </row>
    <row r="333" spans="1:14" ht="13.2">
      <c r="A333" s="81"/>
      <c r="B333" s="82"/>
      <c r="C333" s="82"/>
      <c r="D333" s="82"/>
      <c r="E333" s="82"/>
      <c r="F333" s="82"/>
      <c r="G333" s="82"/>
      <c r="H333" s="81"/>
      <c r="I333" s="46"/>
      <c r="J333" s="46"/>
      <c r="K333" s="46"/>
      <c r="L333" s="46"/>
      <c r="M333" s="46"/>
      <c r="N333" s="46"/>
    </row>
    <row r="334" spans="1:14" ht="13.2">
      <c r="A334" s="81"/>
      <c r="B334" s="82"/>
      <c r="C334" s="82"/>
      <c r="D334" s="82"/>
      <c r="E334" s="82"/>
      <c r="F334" s="82"/>
      <c r="G334" s="82"/>
      <c r="H334" s="81"/>
      <c r="I334" s="46"/>
      <c r="J334" s="46"/>
      <c r="K334" s="46"/>
      <c r="L334" s="46"/>
      <c r="M334" s="46"/>
      <c r="N334" s="46"/>
    </row>
    <row r="335" spans="1:14" ht="13.2">
      <c r="A335" s="81"/>
      <c r="B335" s="82"/>
      <c r="C335" s="82"/>
      <c r="D335" s="82"/>
      <c r="E335" s="82"/>
      <c r="F335" s="82"/>
      <c r="G335" s="82"/>
      <c r="H335" s="81"/>
      <c r="I335" s="46"/>
      <c r="J335" s="46"/>
      <c r="K335" s="46"/>
      <c r="L335" s="46"/>
      <c r="M335" s="46"/>
      <c r="N335" s="46"/>
    </row>
    <row r="336" spans="1:14" ht="13.2">
      <c r="A336" s="81"/>
      <c r="B336" s="82"/>
      <c r="C336" s="82"/>
      <c r="D336" s="82"/>
      <c r="E336" s="82"/>
      <c r="F336" s="82"/>
      <c r="G336" s="82"/>
      <c r="H336" s="81"/>
      <c r="I336" s="46"/>
      <c r="J336" s="46"/>
      <c r="K336" s="46"/>
      <c r="L336" s="46"/>
      <c r="M336" s="46"/>
      <c r="N336" s="46"/>
    </row>
    <row r="337" spans="1:14" ht="13.2">
      <c r="A337" s="81"/>
      <c r="B337" s="82"/>
      <c r="C337" s="82"/>
      <c r="D337" s="82"/>
      <c r="E337" s="82"/>
      <c r="F337" s="82"/>
      <c r="G337" s="82"/>
      <c r="H337" s="81"/>
      <c r="I337" s="46"/>
      <c r="J337" s="46"/>
      <c r="K337" s="46"/>
      <c r="L337" s="46"/>
      <c r="M337" s="46"/>
      <c r="N337" s="46"/>
    </row>
    <row r="338" spans="1:14" ht="13.2">
      <c r="A338" s="81"/>
      <c r="B338" s="82"/>
      <c r="C338" s="82"/>
      <c r="D338" s="82"/>
      <c r="E338" s="82"/>
      <c r="F338" s="82"/>
      <c r="G338" s="82"/>
      <c r="H338" s="81"/>
      <c r="I338" s="46"/>
      <c r="J338" s="46"/>
      <c r="K338" s="46"/>
      <c r="L338" s="46"/>
      <c r="M338" s="46"/>
      <c r="N338" s="46"/>
    </row>
    <row r="339" spans="1:14" ht="13.2">
      <c r="A339" s="81"/>
      <c r="B339" s="82"/>
      <c r="C339" s="82"/>
      <c r="D339" s="82"/>
      <c r="E339" s="82"/>
      <c r="F339" s="82"/>
      <c r="G339" s="82"/>
      <c r="H339" s="81"/>
      <c r="I339" s="46"/>
      <c r="J339" s="46"/>
      <c r="K339" s="46"/>
      <c r="L339" s="46"/>
      <c r="M339" s="46"/>
      <c r="N339" s="46"/>
    </row>
    <row r="340" spans="1:14" ht="13.2">
      <c r="A340" s="81"/>
      <c r="B340" s="82"/>
      <c r="C340" s="82"/>
      <c r="D340" s="82"/>
      <c r="E340" s="82"/>
      <c r="F340" s="82"/>
      <c r="G340" s="82"/>
      <c r="H340" s="81"/>
      <c r="I340" s="46"/>
      <c r="J340" s="46"/>
      <c r="K340" s="46"/>
      <c r="L340" s="46"/>
      <c r="M340" s="46"/>
      <c r="N340" s="46"/>
    </row>
    <row r="341" spans="1:14" ht="13.2">
      <c r="A341" s="81"/>
      <c r="B341" s="82"/>
      <c r="C341" s="82"/>
      <c r="D341" s="82"/>
      <c r="E341" s="82"/>
      <c r="F341" s="82"/>
      <c r="G341" s="82"/>
      <c r="H341" s="81"/>
      <c r="I341" s="46"/>
      <c r="J341" s="46"/>
      <c r="K341" s="46"/>
      <c r="L341" s="46"/>
      <c r="M341" s="46"/>
      <c r="N341"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19"/>
  <sheetViews>
    <sheetView workbookViewId="0">
      <pane ySplit="1" topLeftCell="A23"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1126</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2474</v>
      </c>
      <c r="C2" s="38"/>
      <c r="D2" s="38"/>
      <c r="E2" s="38"/>
      <c r="F2" s="38"/>
      <c r="G2" s="38"/>
      <c r="H2" s="38"/>
      <c r="I2" s="38"/>
      <c r="J2" s="38"/>
      <c r="K2" s="38"/>
      <c r="L2" s="38"/>
      <c r="M2" s="38"/>
      <c r="N2" s="38"/>
    </row>
    <row r="3" spans="1:14" ht="61.2">
      <c r="A3" s="73">
        <v>81</v>
      </c>
      <c r="B3" s="75" t="s">
        <v>2475</v>
      </c>
      <c r="C3" s="75" t="s">
        <v>2476</v>
      </c>
      <c r="D3" s="75" t="s">
        <v>2477</v>
      </c>
      <c r="E3" s="75" t="s">
        <v>2478</v>
      </c>
      <c r="F3" s="75" t="s">
        <v>2479</v>
      </c>
      <c r="G3" s="75"/>
      <c r="H3" s="73">
        <v>4</v>
      </c>
      <c r="I3" s="43">
        <v>88</v>
      </c>
      <c r="J3" s="43"/>
      <c r="K3" s="43"/>
      <c r="L3" s="43"/>
      <c r="M3" s="43"/>
      <c r="N3" s="43"/>
    </row>
    <row r="4" spans="1:14" ht="24">
      <c r="A4" s="73" t="s">
        <v>173</v>
      </c>
      <c r="B4" s="75" t="s">
        <v>2480</v>
      </c>
      <c r="C4" s="75" t="s">
        <v>2481</v>
      </c>
      <c r="D4" s="75" t="s">
        <v>850</v>
      </c>
      <c r="E4" s="75" t="s">
        <v>2482</v>
      </c>
      <c r="F4" s="75" t="s">
        <v>2483</v>
      </c>
      <c r="G4" s="75" t="s">
        <v>2484</v>
      </c>
      <c r="H4" s="73">
        <v>3</v>
      </c>
      <c r="I4" s="43">
        <v>88</v>
      </c>
      <c r="J4" s="43"/>
      <c r="K4" s="43"/>
      <c r="L4" s="43"/>
      <c r="M4" s="43"/>
      <c r="N4" s="43"/>
    </row>
    <row r="5" spans="1:14" ht="84">
      <c r="A5" s="73" t="s">
        <v>261</v>
      </c>
      <c r="B5" s="75" t="s">
        <v>2485</v>
      </c>
      <c r="C5" s="75" t="s">
        <v>2486</v>
      </c>
      <c r="D5" s="75" t="s">
        <v>2487</v>
      </c>
      <c r="E5" s="75" t="s">
        <v>2488</v>
      </c>
      <c r="F5" s="75" t="s">
        <v>2489</v>
      </c>
      <c r="G5" s="75" t="s">
        <v>2490</v>
      </c>
      <c r="H5" s="73">
        <v>2</v>
      </c>
      <c r="I5" s="43">
        <v>88</v>
      </c>
      <c r="J5" s="43">
        <v>101</v>
      </c>
      <c r="K5" s="43">
        <v>102</v>
      </c>
      <c r="L5" s="43">
        <v>103</v>
      </c>
      <c r="M5" s="43">
        <v>105</v>
      </c>
      <c r="N5" s="43"/>
    </row>
    <row r="6" spans="1:14" ht="86.4">
      <c r="A6" s="73">
        <v>79</v>
      </c>
      <c r="B6" s="75" t="s">
        <v>2491</v>
      </c>
      <c r="C6" s="75" t="s">
        <v>2492</v>
      </c>
      <c r="D6" s="75" t="s">
        <v>2493</v>
      </c>
      <c r="E6" s="75" t="s">
        <v>2494</v>
      </c>
      <c r="F6" s="75" t="s">
        <v>2495</v>
      </c>
      <c r="G6" s="75" t="s">
        <v>2496</v>
      </c>
      <c r="H6" s="73">
        <v>3</v>
      </c>
      <c r="I6" s="43">
        <v>89</v>
      </c>
      <c r="J6" s="43"/>
      <c r="K6" s="43"/>
      <c r="L6" s="43"/>
      <c r="M6" s="43"/>
      <c r="N6" s="43"/>
    </row>
    <row r="7" spans="1:14" ht="88.8">
      <c r="A7" s="73" t="s">
        <v>258</v>
      </c>
      <c r="B7" s="75" t="s">
        <v>2497</v>
      </c>
      <c r="C7" s="75" t="s">
        <v>2498</v>
      </c>
      <c r="D7" s="75" t="s">
        <v>2499</v>
      </c>
      <c r="E7" s="75" t="s">
        <v>2500</v>
      </c>
      <c r="F7" s="75" t="s">
        <v>2501</v>
      </c>
      <c r="G7" s="75" t="s">
        <v>2502</v>
      </c>
      <c r="H7" s="73">
        <v>4</v>
      </c>
      <c r="I7" s="43">
        <v>89</v>
      </c>
      <c r="J7" s="43"/>
      <c r="K7" s="43"/>
      <c r="L7" s="43"/>
      <c r="M7" s="43"/>
      <c r="N7" s="43"/>
    </row>
    <row r="8" spans="1:14" ht="33.75" customHeight="1">
      <c r="A8" s="73">
        <v>80</v>
      </c>
      <c r="B8" s="75" t="s">
        <v>2503</v>
      </c>
      <c r="C8" s="75" t="s">
        <v>2504</v>
      </c>
      <c r="D8" s="75" t="s">
        <v>2505</v>
      </c>
      <c r="E8" s="75" t="s">
        <v>2506</v>
      </c>
      <c r="F8" s="75" t="s">
        <v>2507</v>
      </c>
      <c r="G8" s="75" t="s">
        <v>2508</v>
      </c>
      <c r="H8" s="73">
        <v>2</v>
      </c>
      <c r="I8" s="43">
        <v>90</v>
      </c>
      <c r="J8" s="43">
        <v>91</v>
      </c>
      <c r="K8" s="43"/>
      <c r="L8" s="43"/>
      <c r="M8" s="43"/>
      <c r="N8" s="43"/>
    </row>
    <row r="9" spans="1:14" ht="73.2">
      <c r="A9" s="73" t="s">
        <v>193</v>
      </c>
      <c r="B9" s="75" t="s">
        <v>2509</v>
      </c>
      <c r="C9" s="75" t="s">
        <v>2510</v>
      </c>
      <c r="D9" s="75" t="s">
        <v>2511</v>
      </c>
      <c r="E9" s="75" t="s">
        <v>2512</v>
      </c>
      <c r="F9" s="75" t="s">
        <v>2513</v>
      </c>
      <c r="G9" s="75" t="s">
        <v>2514</v>
      </c>
      <c r="H9" s="73">
        <v>4</v>
      </c>
      <c r="I9" s="43">
        <v>92</v>
      </c>
      <c r="J9" s="43"/>
      <c r="K9" s="43"/>
      <c r="L9" s="43"/>
      <c r="M9" s="43"/>
      <c r="N9" s="43"/>
    </row>
    <row r="10" spans="1:14" ht="60">
      <c r="A10" s="73" t="s">
        <v>227</v>
      </c>
      <c r="B10" s="75" t="s">
        <v>2515</v>
      </c>
      <c r="C10" s="75" t="s">
        <v>2516</v>
      </c>
      <c r="D10" s="75" t="s">
        <v>2517</v>
      </c>
      <c r="E10" s="75" t="s">
        <v>2518</v>
      </c>
      <c r="F10" s="75" t="s">
        <v>2519</v>
      </c>
      <c r="G10" s="75" t="s">
        <v>2520</v>
      </c>
      <c r="H10" s="73">
        <v>5</v>
      </c>
      <c r="I10" s="43">
        <v>93</v>
      </c>
      <c r="J10" s="43"/>
      <c r="K10" s="43"/>
      <c r="L10" s="43"/>
      <c r="M10" s="43"/>
      <c r="N10" s="43"/>
    </row>
    <row r="11" spans="1:14" ht="85.2">
      <c r="A11" s="73" t="s">
        <v>246</v>
      </c>
      <c r="B11" s="75" t="s">
        <v>2521</v>
      </c>
      <c r="C11" s="75" t="s">
        <v>2522</v>
      </c>
      <c r="D11" s="75" t="s">
        <v>2523</v>
      </c>
      <c r="E11" s="75" t="s">
        <v>2524</v>
      </c>
      <c r="F11" s="75" t="s">
        <v>2525</v>
      </c>
      <c r="G11" s="75" t="s">
        <v>2526</v>
      </c>
      <c r="H11" s="73">
        <v>1</v>
      </c>
      <c r="I11" s="43">
        <v>94</v>
      </c>
      <c r="J11" s="43"/>
      <c r="K11" s="43"/>
      <c r="L11" s="43"/>
      <c r="M11" s="43"/>
      <c r="N11" s="43"/>
    </row>
    <row r="12" spans="1:14" ht="78" customHeight="1">
      <c r="A12" s="7">
        <v>43153</v>
      </c>
      <c r="B12" s="74" t="s">
        <v>2527</v>
      </c>
      <c r="C12" s="74" t="s">
        <v>2528</v>
      </c>
      <c r="D12" s="74" t="s">
        <v>2529</v>
      </c>
      <c r="E12" s="74" t="s">
        <v>2530</v>
      </c>
      <c r="F12" s="74" t="s">
        <v>2531</v>
      </c>
      <c r="G12" s="75"/>
      <c r="H12" s="73">
        <v>3</v>
      </c>
      <c r="I12" s="43">
        <v>95</v>
      </c>
      <c r="J12" s="43"/>
      <c r="K12" s="43"/>
      <c r="L12" s="43"/>
      <c r="M12" s="43"/>
      <c r="N12" s="43"/>
    </row>
    <row r="13" spans="1:14" ht="111" customHeight="1">
      <c r="A13" s="7">
        <v>43154</v>
      </c>
      <c r="B13" s="75" t="s">
        <v>2532</v>
      </c>
      <c r="C13" s="75" t="s">
        <v>2533</v>
      </c>
      <c r="D13" s="75" t="s">
        <v>2534</v>
      </c>
      <c r="E13" s="75" t="s">
        <v>2535</v>
      </c>
      <c r="F13" s="75" t="s">
        <v>2536</v>
      </c>
      <c r="G13" s="75" t="s">
        <v>2537</v>
      </c>
      <c r="H13" s="73">
        <v>4</v>
      </c>
      <c r="I13" s="43">
        <v>96</v>
      </c>
      <c r="J13" s="43"/>
      <c r="K13" s="43"/>
      <c r="L13" s="43"/>
      <c r="M13" s="43"/>
      <c r="N13" s="43"/>
    </row>
    <row r="14" spans="1:14" ht="37.200000000000003">
      <c r="A14" s="73">
        <v>2</v>
      </c>
      <c r="B14" s="75" t="s">
        <v>2538</v>
      </c>
      <c r="C14" s="75" t="s">
        <v>2539</v>
      </c>
      <c r="D14" s="75" t="s">
        <v>2540</v>
      </c>
      <c r="E14" s="75" t="s">
        <v>2541</v>
      </c>
      <c r="F14" s="75" t="s">
        <v>2542</v>
      </c>
      <c r="G14" s="75" t="s">
        <v>2543</v>
      </c>
      <c r="H14" s="73">
        <v>4</v>
      </c>
      <c r="I14" s="43">
        <v>97</v>
      </c>
      <c r="J14" s="43">
        <v>101</v>
      </c>
      <c r="K14" s="43">
        <v>102</v>
      </c>
      <c r="L14" s="43">
        <v>103</v>
      </c>
      <c r="M14" s="43">
        <v>104</v>
      </c>
      <c r="N14" s="43">
        <v>106</v>
      </c>
    </row>
    <row r="15" spans="1:14" ht="37.200000000000003">
      <c r="A15" s="7">
        <v>43141</v>
      </c>
      <c r="B15" s="75" t="s">
        <v>2544</v>
      </c>
      <c r="C15" s="75" t="s">
        <v>2545</v>
      </c>
      <c r="D15" s="75" t="s">
        <v>2546</v>
      </c>
      <c r="E15" s="75" t="s">
        <v>2547</v>
      </c>
      <c r="F15" s="75" t="s">
        <v>2548</v>
      </c>
      <c r="G15" s="75" t="s">
        <v>2549</v>
      </c>
      <c r="H15" s="73">
        <v>5</v>
      </c>
      <c r="I15" s="43">
        <v>97</v>
      </c>
      <c r="J15" s="43"/>
      <c r="K15" s="43"/>
      <c r="L15" s="43"/>
      <c r="M15" s="43"/>
      <c r="N15" s="43"/>
    </row>
    <row r="16" spans="1:14" ht="37.200000000000003">
      <c r="A16" s="7">
        <v>43149</v>
      </c>
      <c r="B16" s="75" t="s">
        <v>2550</v>
      </c>
      <c r="C16" s="75" t="s">
        <v>2551</v>
      </c>
      <c r="D16" s="75" t="s">
        <v>2552</v>
      </c>
      <c r="E16" s="75" t="s">
        <v>2553</v>
      </c>
      <c r="F16" s="75" t="s">
        <v>2554</v>
      </c>
      <c r="G16" s="75" t="s">
        <v>2555</v>
      </c>
      <c r="H16" s="73">
        <v>4</v>
      </c>
      <c r="I16" s="43">
        <v>97</v>
      </c>
      <c r="J16" s="43"/>
      <c r="K16" s="43"/>
      <c r="L16" s="43"/>
      <c r="M16" s="43"/>
      <c r="N16" s="43"/>
    </row>
    <row r="17" spans="1:14" ht="36">
      <c r="A17" s="7">
        <v>43150</v>
      </c>
      <c r="B17" s="75" t="s">
        <v>2556</v>
      </c>
      <c r="C17" s="75" t="s">
        <v>2557</v>
      </c>
      <c r="D17" s="75" t="s">
        <v>2558</v>
      </c>
      <c r="E17" s="75" t="s">
        <v>2559</v>
      </c>
      <c r="F17" s="75" t="s">
        <v>2560</v>
      </c>
      <c r="G17" s="75" t="s">
        <v>2561</v>
      </c>
      <c r="H17" s="73">
        <v>1</v>
      </c>
      <c r="I17" s="43">
        <v>97</v>
      </c>
      <c r="J17" s="43"/>
      <c r="K17" s="43"/>
      <c r="L17" s="43"/>
      <c r="M17" s="43"/>
      <c r="N17" s="43"/>
    </row>
    <row r="18" spans="1:14" ht="25.2">
      <c r="A18" s="7">
        <v>43151</v>
      </c>
      <c r="B18" s="75" t="s">
        <v>2562</v>
      </c>
      <c r="C18" s="75" t="s">
        <v>2563</v>
      </c>
      <c r="D18" s="75" t="s">
        <v>847</v>
      </c>
      <c r="E18" s="75" t="s">
        <v>850</v>
      </c>
      <c r="F18" s="75" t="s">
        <v>2564</v>
      </c>
      <c r="G18" s="75" t="s">
        <v>851</v>
      </c>
      <c r="H18" s="73">
        <v>2</v>
      </c>
      <c r="I18" s="43">
        <v>97</v>
      </c>
      <c r="J18" s="43"/>
      <c r="K18" s="43"/>
      <c r="L18" s="43"/>
      <c r="M18" s="43"/>
      <c r="N18" s="43"/>
    </row>
    <row r="19" spans="1:14" ht="72">
      <c r="A19" s="73" t="s">
        <v>229</v>
      </c>
      <c r="B19" s="75" t="s">
        <v>2565</v>
      </c>
      <c r="C19" s="75" t="s">
        <v>2566</v>
      </c>
      <c r="D19" s="75" t="s">
        <v>2567</v>
      </c>
      <c r="E19" s="75" t="s">
        <v>2568</v>
      </c>
      <c r="F19" s="75" t="s">
        <v>2569</v>
      </c>
      <c r="G19" s="75" t="s">
        <v>2570</v>
      </c>
      <c r="H19" s="73">
        <v>2</v>
      </c>
      <c r="I19" s="43">
        <v>98</v>
      </c>
      <c r="J19" s="43"/>
      <c r="K19" s="43"/>
      <c r="L19" s="43"/>
      <c r="M19" s="43"/>
      <c r="N19" s="43"/>
    </row>
    <row r="20" spans="1:14" ht="84">
      <c r="A20" s="73">
        <v>78</v>
      </c>
      <c r="B20" s="75" t="s">
        <v>2571</v>
      </c>
      <c r="C20" s="75" t="s">
        <v>2572</v>
      </c>
      <c r="D20" s="75" t="s">
        <v>2573</v>
      </c>
      <c r="E20" s="75" t="s">
        <v>2574</v>
      </c>
      <c r="F20" s="75" t="s">
        <v>2575</v>
      </c>
      <c r="G20" s="75" t="s">
        <v>2576</v>
      </c>
      <c r="H20" s="73">
        <v>5</v>
      </c>
      <c r="I20" s="43">
        <v>99</v>
      </c>
      <c r="J20" s="43">
        <v>100</v>
      </c>
      <c r="K20" s="43"/>
      <c r="L20" s="43"/>
      <c r="M20" s="43"/>
      <c r="N20" s="43"/>
    </row>
    <row r="21" spans="1:14" ht="36">
      <c r="A21" s="7">
        <v>43152</v>
      </c>
      <c r="B21" s="75" t="s">
        <v>2577</v>
      </c>
      <c r="C21" s="75" t="s">
        <v>2578</v>
      </c>
      <c r="D21" s="75" t="s">
        <v>2579</v>
      </c>
      <c r="E21" s="75" t="s">
        <v>2580</v>
      </c>
      <c r="F21" s="75" t="s">
        <v>2581</v>
      </c>
      <c r="G21" s="75" t="s">
        <v>2582</v>
      </c>
      <c r="H21" s="73">
        <v>2</v>
      </c>
      <c r="I21" s="43">
        <v>104</v>
      </c>
      <c r="J21" s="43"/>
      <c r="K21" s="43"/>
      <c r="L21" s="43"/>
      <c r="M21" s="43"/>
      <c r="N21" s="43"/>
    </row>
    <row r="22" spans="1:14" ht="48">
      <c r="A22" s="73">
        <v>115</v>
      </c>
      <c r="B22" s="75" t="s">
        <v>2583</v>
      </c>
      <c r="C22" s="75" t="s">
        <v>2584</v>
      </c>
      <c r="D22" s="75" t="s">
        <v>2585</v>
      </c>
      <c r="E22" s="75" t="s">
        <v>2586</v>
      </c>
      <c r="F22" s="75" t="s">
        <v>2587</v>
      </c>
      <c r="G22" s="75" t="s">
        <v>2588</v>
      </c>
      <c r="H22" s="73">
        <v>3</v>
      </c>
      <c r="I22" s="43">
        <v>105</v>
      </c>
      <c r="J22" s="43"/>
      <c r="K22" s="43"/>
      <c r="L22" s="43"/>
      <c r="M22" s="43"/>
      <c r="N22" s="43"/>
    </row>
    <row r="23" spans="1:14" ht="75.599999999999994">
      <c r="A23" s="73" t="s">
        <v>171</v>
      </c>
      <c r="B23" s="75" t="s">
        <v>2589</v>
      </c>
      <c r="C23" s="75" t="s">
        <v>2590</v>
      </c>
      <c r="D23" s="75" t="s">
        <v>2591</v>
      </c>
      <c r="E23" s="75" t="s">
        <v>2592</v>
      </c>
      <c r="F23" s="75" t="s">
        <v>2593</v>
      </c>
      <c r="G23" s="75" t="s">
        <v>2594</v>
      </c>
      <c r="H23" s="73">
        <v>5</v>
      </c>
      <c r="I23" s="43">
        <v>105</v>
      </c>
      <c r="J23" s="43"/>
      <c r="K23" s="43"/>
      <c r="L23" s="43"/>
      <c r="M23" s="43"/>
      <c r="N23" s="43"/>
    </row>
    <row r="24" spans="1:14" ht="121.2">
      <c r="A24" s="73" t="s">
        <v>194</v>
      </c>
      <c r="B24" s="75" t="s">
        <v>2595</v>
      </c>
      <c r="C24" s="75" t="s">
        <v>2596</v>
      </c>
      <c r="D24" s="75" t="s">
        <v>2597</v>
      </c>
      <c r="E24" s="75" t="s">
        <v>2598</v>
      </c>
      <c r="F24" s="75" t="s">
        <v>2599</v>
      </c>
      <c r="G24" s="79" t="s">
        <v>2600</v>
      </c>
      <c r="H24" s="73">
        <v>3</v>
      </c>
      <c r="I24" s="43">
        <v>106</v>
      </c>
      <c r="J24" s="43"/>
      <c r="K24" s="43"/>
      <c r="L24" s="43"/>
      <c r="M24" s="43"/>
      <c r="N24" s="43"/>
    </row>
    <row r="25" spans="1:14" ht="13.2">
      <c r="A25" s="81"/>
      <c r="B25" s="82"/>
      <c r="C25" s="82"/>
      <c r="D25" s="82"/>
      <c r="E25" s="82"/>
      <c r="F25" s="82"/>
      <c r="G25" s="82"/>
      <c r="H25" s="81"/>
      <c r="I25" s="46"/>
      <c r="J25" s="46"/>
      <c r="K25" s="46"/>
      <c r="L25" s="46"/>
      <c r="M25" s="46"/>
      <c r="N25" s="46"/>
    </row>
    <row r="26" spans="1:14" ht="13.2">
      <c r="A26" s="81"/>
      <c r="B26" s="82"/>
      <c r="C26" s="82"/>
      <c r="D26" s="82"/>
      <c r="E26" s="82"/>
      <c r="F26" s="82"/>
      <c r="G26" s="82"/>
      <c r="H26" s="81"/>
      <c r="I26" s="46"/>
      <c r="J26" s="46"/>
      <c r="K26" s="46"/>
      <c r="L26" s="46"/>
      <c r="M26" s="46"/>
      <c r="N26" s="46"/>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0"/>
  <sheetViews>
    <sheetView workbookViewId="0">
      <pane ySplit="1" topLeftCell="A2"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2601</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2602</v>
      </c>
      <c r="C2" s="38"/>
      <c r="D2" s="38"/>
      <c r="E2" s="38"/>
      <c r="F2" s="38"/>
      <c r="G2" s="38"/>
      <c r="H2" s="38"/>
      <c r="I2" s="38"/>
      <c r="J2" s="38"/>
      <c r="K2" s="38"/>
      <c r="L2" s="38"/>
      <c r="M2" s="38"/>
      <c r="N2" s="38"/>
    </row>
    <row r="3" spans="1:14" ht="84">
      <c r="A3" s="73">
        <v>9</v>
      </c>
      <c r="B3" s="75" t="s">
        <v>2603</v>
      </c>
      <c r="C3" s="75" t="s">
        <v>2604</v>
      </c>
      <c r="D3" s="75" t="s">
        <v>2605</v>
      </c>
      <c r="E3" s="75" t="s">
        <v>2606</v>
      </c>
      <c r="F3" s="75" t="s">
        <v>2607</v>
      </c>
      <c r="G3" s="75" t="s">
        <v>2608</v>
      </c>
      <c r="H3" s="73">
        <v>3</v>
      </c>
      <c r="I3" s="43">
        <v>107</v>
      </c>
      <c r="J3" s="43"/>
      <c r="K3" s="43"/>
      <c r="L3" s="43"/>
      <c r="M3" s="43"/>
      <c r="N3" s="43"/>
    </row>
    <row r="4" spans="1:14" ht="36">
      <c r="A4" s="73">
        <v>33</v>
      </c>
      <c r="B4" s="75" t="s">
        <v>2609</v>
      </c>
      <c r="C4" s="75" t="s">
        <v>2610</v>
      </c>
      <c r="D4" s="75" t="s">
        <v>2611</v>
      </c>
      <c r="E4" s="75" t="s">
        <v>2612</v>
      </c>
      <c r="F4" s="75" t="s">
        <v>2613</v>
      </c>
      <c r="G4" s="75" t="s">
        <v>2614</v>
      </c>
      <c r="H4" s="73">
        <v>5</v>
      </c>
      <c r="I4" s="43">
        <v>107</v>
      </c>
      <c r="J4" s="43">
        <v>108</v>
      </c>
      <c r="K4" s="43"/>
      <c r="L4" s="43"/>
      <c r="M4" s="43"/>
      <c r="N4" s="43"/>
    </row>
    <row r="5" spans="1:14" ht="72">
      <c r="A5" s="7">
        <v>43135</v>
      </c>
      <c r="B5" s="75" t="s">
        <v>2615</v>
      </c>
      <c r="C5" s="75" t="s">
        <v>2616</v>
      </c>
      <c r="D5" s="75" t="s">
        <v>2617</v>
      </c>
      <c r="E5" s="75" t="s">
        <v>2618</v>
      </c>
      <c r="F5" s="75" t="s">
        <v>2619</v>
      </c>
      <c r="G5" s="75" t="s">
        <v>2620</v>
      </c>
      <c r="H5" s="73">
        <v>5</v>
      </c>
      <c r="I5" s="43">
        <v>107</v>
      </c>
      <c r="J5" s="43"/>
      <c r="K5" s="43"/>
      <c r="L5" s="43"/>
      <c r="M5" s="43"/>
      <c r="N5" s="43"/>
    </row>
    <row r="6" spans="1:14" ht="72">
      <c r="A6" s="73">
        <v>12</v>
      </c>
      <c r="B6" s="75" t="s">
        <v>2621</v>
      </c>
      <c r="C6" s="75" t="s">
        <v>2622</v>
      </c>
      <c r="D6" s="75" t="s">
        <v>2623</v>
      </c>
      <c r="E6" s="75" t="s">
        <v>2624</v>
      </c>
      <c r="F6" s="75" t="s">
        <v>2625</v>
      </c>
      <c r="G6" s="75" t="s">
        <v>2626</v>
      </c>
      <c r="H6" s="73">
        <v>4</v>
      </c>
      <c r="I6" s="43">
        <v>108</v>
      </c>
      <c r="J6" s="43"/>
      <c r="K6" s="43"/>
      <c r="L6" s="43"/>
      <c r="M6" s="43"/>
      <c r="N6" s="43"/>
    </row>
    <row r="7" spans="1:14" ht="25.2">
      <c r="A7" s="73">
        <v>36</v>
      </c>
      <c r="B7" s="75" t="s">
        <v>2627</v>
      </c>
      <c r="C7" s="75" t="s">
        <v>2628</v>
      </c>
      <c r="D7" s="75" t="s">
        <v>2629</v>
      </c>
      <c r="E7" s="75" t="s">
        <v>2630</v>
      </c>
      <c r="F7" s="75" t="s">
        <v>2631</v>
      </c>
      <c r="G7" s="75" t="s">
        <v>2632</v>
      </c>
      <c r="H7" s="73">
        <v>2</v>
      </c>
      <c r="I7" s="43">
        <v>108</v>
      </c>
      <c r="J7" s="43"/>
      <c r="K7" s="43"/>
      <c r="L7" s="43"/>
      <c r="M7" s="43"/>
      <c r="N7" s="43"/>
    </row>
    <row r="8" spans="1:14" ht="25.2">
      <c r="A8" s="73">
        <v>38</v>
      </c>
      <c r="B8" s="75" t="s">
        <v>2633</v>
      </c>
      <c r="C8" s="75" t="s">
        <v>2634</v>
      </c>
      <c r="D8" s="75" t="s">
        <v>2635</v>
      </c>
      <c r="E8" s="75" t="s">
        <v>2636</v>
      </c>
      <c r="F8" s="75" t="s">
        <v>2637</v>
      </c>
      <c r="G8" s="75" t="s">
        <v>2638</v>
      </c>
      <c r="H8" s="73">
        <v>1</v>
      </c>
      <c r="I8" s="43">
        <v>108</v>
      </c>
      <c r="J8" s="43"/>
      <c r="K8" s="43"/>
      <c r="L8" s="43"/>
      <c r="M8" s="43"/>
      <c r="N8" s="43"/>
    </row>
    <row r="9" spans="1:14" ht="60">
      <c r="A9" s="73">
        <v>10</v>
      </c>
      <c r="B9" s="75" t="s">
        <v>2639</v>
      </c>
      <c r="C9" s="75" t="s">
        <v>2640</v>
      </c>
      <c r="D9" s="75" t="s">
        <v>2641</v>
      </c>
      <c r="E9" s="75" t="s">
        <v>2642</v>
      </c>
      <c r="F9" s="75" t="s">
        <v>2643</v>
      </c>
      <c r="G9" s="75" t="s">
        <v>2644</v>
      </c>
      <c r="H9" s="73">
        <v>4</v>
      </c>
      <c r="I9" s="43">
        <v>109</v>
      </c>
      <c r="J9" s="43"/>
      <c r="K9" s="43"/>
      <c r="L9" s="43"/>
      <c r="M9" s="43"/>
      <c r="N9" s="43"/>
    </row>
    <row r="10" spans="1:14" ht="96">
      <c r="A10" s="73">
        <v>11</v>
      </c>
      <c r="B10" s="75" t="s">
        <v>2645</v>
      </c>
      <c r="C10" s="75" t="s">
        <v>2646</v>
      </c>
      <c r="D10" s="75" t="s">
        <v>2647</v>
      </c>
      <c r="E10" s="75" t="s">
        <v>2648</v>
      </c>
      <c r="F10" s="75" t="s">
        <v>2649</v>
      </c>
      <c r="G10" s="75" t="s">
        <v>2650</v>
      </c>
      <c r="H10" s="73">
        <v>5</v>
      </c>
      <c r="I10" s="43">
        <v>109</v>
      </c>
      <c r="J10" s="43"/>
      <c r="K10" s="43"/>
      <c r="L10" s="43"/>
      <c r="M10" s="43"/>
      <c r="N10" s="43"/>
    </row>
    <row r="11" spans="1:14" ht="25.2">
      <c r="A11" s="73">
        <v>34</v>
      </c>
      <c r="B11" s="75" t="s">
        <v>2651</v>
      </c>
      <c r="C11" s="75" t="s">
        <v>2652</v>
      </c>
      <c r="D11" s="75" t="s">
        <v>2653</v>
      </c>
      <c r="E11" s="75" t="s">
        <v>2654</v>
      </c>
      <c r="F11" s="75" t="s">
        <v>2655</v>
      </c>
      <c r="G11" s="75" t="s">
        <v>2656</v>
      </c>
      <c r="H11" s="73">
        <v>4</v>
      </c>
      <c r="I11" s="43">
        <v>109</v>
      </c>
      <c r="J11" s="43"/>
      <c r="K11" s="43"/>
      <c r="L11" s="43"/>
      <c r="M11" s="43"/>
      <c r="N11" s="43"/>
    </row>
    <row r="12" spans="1:14" ht="36">
      <c r="A12" s="73">
        <v>35</v>
      </c>
      <c r="B12" s="75" t="s">
        <v>2657</v>
      </c>
      <c r="C12" s="75" t="s">
        <v>2658</v>
      </c>
      <c r="D12" s="75" t="s">
        <v>2659</v>
      </c>
      <c r="E12" s="75" t="s">
        <v>2660</v>
      </c>
      <c r="F12" s="75" t="s">
        <v>2661</v>
      </c>
      <c r="G12" s="75" t="s">
        <v>2662</v>
      </c>
      <c r="H12" s="73">
        <v>3</v>
      </c>
      <c r="I12" s="43">
        <v>109</v>
      </c>
      <c r="J12" s="43"/>
      <c r="K12" s="43"/>
      <c r="L12" s="43"/>
      <c r="M12" s="43"/>
      <c r="N12" s="43"/>
    </row>
    <row r="13" spans="1:14" ht="84">
      <c r="A13" s="73">
        <v>103</v>
      </c>
      <c r="B13" s="75" t="s">
        <v>2663</v>
      </c>
      <c r="C13" s="75" t="s">
        <v>2664</v>
      </c>
      <c r="D13" s="75" t="s">
        <v>2665</v>
      </c>
      <c r="E13" s="75" t="s">
        <v>2666</v>
      </c>
      <c r="F13" s="75" t="s">
        <v>2667</v>
      </c>
      <c r="G13" s="75" t="s">
        <v>2668</v>
      </c>
      <c r="H13" s="73">
        <v>5</v>
      </c>
      <c r="I13" s="43">
        <v>109</v>
      </c>
      <c r="J13" s="43"/>
      <c r="K13" s="43"/>
      <c r="L13" s="43"/>
      <c r="M13" s="43"/>
      <c r="N13" s="43"/>
    </row>
    <row r="14" spans="1:14" ht="13.2">
      <c r="A14" s="81"/>
      <c r="B14" s="82"/>
      <c r="C14" s="82"/>
      <c r="D14" s="82"/>
      <c r="E14" s="82"/>
      <c r="F14" s="82"/>
      <c r="G14" s="82"/>
      <c r="H14" s="81"/>
      <c r="I14" s="46"/>
      <c r="J14" s="46"/>
      <c r="K14" s="46"/>
      <c r="L14" s="46"/>
      <c r="M14" s="46"/>
      <c r="N14" s="46"/>
    </row>
    <row r="15" spans="1:14" ht="13.2">
      <c r="A15" s="81"/>
      <c r="B15" s="82"/>
      <c r="C15" s="82"/>
      <c r="D15" s="82"/>
      <c r="E15" s="82"/>
      <c r="F15" s="82"/>
      <c r="G15" s="82"/>
      <c r="H15" s="81"/>
      <c r="I15" s="46"/>
      <c r="J15" s="46"/>
      <c r="K15" s="46"/>
      <c r="L15" s="46"/>
      <c r="M15" s="46"/>
      <c r="N15" s="46"/>
    </row>
    <row r="16" spans="1:14" ht="13.2">
      <c r="A16" s="81"/>
      <c r="B16" s="82"/>
      <c r="C16" s="82"/>
      <c r="D16" s="82"/>
      <c r="E16" s="82"/>
      <c r="F16" s="82"/>
      <c r="G16" s="82"/>
      <c r="H16" s="81"/>
      <c r="I16" s="46"/>
      <c r="J16" s="46"/>
      <c r="K16" s="46"/>
      <c r="L16" s="46"/>
      <c r="M16" s="46"/>
      <c r="N16" s="46"/>
    </row>
    <row r="17" spans="1:14" ht="13.2">
      <c r="A17" s="81"/>
      <c r="B17" s="82"/>
      <c r="C17" s="82"/>
      <c r="D17" s="82"/>
      <c r="E17" s="82"/>
      <c r="F17" s="82"/>
      <c r="G17" s="82"/>
      <c r="H17" s="81"/>
      <c r="I17" s="46"/>
      <c r="J17" s="46"/>
      <c r="K17" s="46"/>
      <c r="L17" s="46"/>
      <c r="M17" s="46"/>
      <c r="N17" s="46"/>
    </row>
    <row r="18" spans="1:14" ht="13.2">
      <c r="A18" s="81"/>
      <c r="B18" s="82"/>
      <c r="C18" s="82"/>
      <c r="D18" s="82"/>
      <c r="E18" s="82"/>
      <c r="F18" s="82"/>
      <c r="G18" s="82"/>
      <c r="H18" s="81"/>
      <c r="I18" s="46"/>
      <c r="J18" s="46"/>
      <c r="K18" s="46"/>
      <c r="L18" s="46"/>
      <c r="M18" s="46"/>
      <c r="N18" s="46"/>
    </row>
    <row r="19" spans="1:14" ht="13.2">
      <c r="A19" s="81"/>
      <c r="B19" s="82"/>
      <c r="C19" s="82"/>
      <c r="D19" s="82"/>
      <c r="E19" s="82"/>
      <c r="F19" s="82"/>
      <c r="G19" s="82"/>
      <c r="H19" s="81"/>
      <c r="I19" s="46"/>
      <c r="J19" s="46"/>
      <c r="K19" s="46"/>
      <c r="L19" s="46"/>
      <c r="M19" s="46"/>
      <c r="N19" s="46"/>
    </row>
    <row r="20" spans="1:14" ht="13.2">
      <c r="A20" s="81"/>
      <c r="B20" s="82"/>
      <c r="C20" s="82"/>
      <c r="D20" s="82"/>
      <c r="E20" s="82"/>
      <c r="F20" s="82"/>
      <c r="G20" s="82"/>
      <c r="H20" s="81"/>
      <c r="I20" s="46"/>
      <c r="J20" s="46"/>
      <c r="K20" s="46"/>
      <c r="L20" s="46"/>
      <c r="M20" s="46"/>
      <c r="N20" s="46"/>
    </row>
    <row r="21" spans="1:14" ht="13.2">
      <c r="A21" s="81"/>
      <c r="B21" s="82"/>
      <c r="C21" s="82"/>
      <c r="D21" s="82"/>
      <c r="E21" s="82"/>
      <c r="F21" s="82"/>
      <c r="G21" s="82"/>
      <c r="H21" s="81"/>
      <c r="I21" s="46"/>
      <c r="J21" s="46"/>
      <c r="K21" s="46"/>
      <c r="L21" s="46"/>
      <c r="M21" s="46"/>
      <c r="N21" s="46"/>
    </row>
    <row r="22" spans="1:14" ht="13.2">
      <c r="A22" s="81"/>
      <c r="B22" s="82"/>
      <c r="C22" s="82"/>
      <c r="D22" s="82"/>
      <c r="E22" s="82"/>
      <c r="F22" s="82"/>
      <c r="G22" s="82"/>
      <c r="H22" s="81"/>
      <c r="I22" s="46"/>
      <c r="J22" s="46"/>
      <c r="K22" s="46"/>
      <c r="L22" s="46"/>
      <c r="M22" s="46"/>
      <c r="N22" s="46"/>
    </row>
    <row r="23" spans="1:14" ht="13.2">
      <c r="A23" s="81"/>
      <c r="B23" s="82"/>
      <c r="C23" s="82"/>
      <c r="D23" s="82"/>
      <c r="E23" s="82"/>
      <c r="F23" s="82"/>
      <c r="G23" s="82"/>
      <c r="H23" s="81"/>
      <c r="I23" s="46"/>
      <c r="J23" s="46"/>
      <c r="K23" s="46"/>
      <c r="L23" s="46"/>
      <c r="M23" s="46"/>
      <c r="N23" s="46"/>
    </row>
    <row r="24" spans="1:14" ht="13.2">
      <c r="A24" s="81"/>
      <c r="B24" s="82"/>
      <c r="C24" s="82"/>
      <c r="D24" s="82"/>
      <c r="E24" s="82"/>
      <c r="F24" s="82"/>
      <c r="G24" s="82"/>
      <c r="H24" s="81"/>
      <c r="I24" s="46"/>
      <c r="J24" s="46"/>
      <c r="K24" s="46"/>
      <c r="L24" s="46"/>
      <c r="M24" s="46"/>
      <c r="N24" s="46"/>
    </row>
    <row r="25" spans="1:14" ht="13.2">
      <c r="A25" s="81"/>
      <c r="B25" s="82"/>
      <c r="C25" s="82"/>
      <c r="D25" s="82"/>
      <c r="E25" s="82"/>
      <c r="F25" s="82"/>
      <c r="G25" s="82"/>
      <c r="H25" s="81"/>
      <c r="I25" s="46"/>
      <c r="J25" s="46"/>
      <c r="K25" s="46"/>
      <c r="L25" s="46"/>
      <c r="M25" s="46"/>
      <c r="N25" s="46"/>
    </row>
    <row r="26" spans="1:14" ht="13.2">
      <c r="A26" s="81"/>
      <c r="B26" s="82"/>
      <c r="C26" s="82"/>
      <c r="D26" s="82"/>
      <c r="E26" s="82"/>
      <c r="F26" s="82"/>
      <c r="G26" s="82"/>
      <c r="H26" s="81"/>
      <c r="I26" s="46"/>
      <c r="J26" s="46"/>
      <c r="K26" s="46"/>
      <c r="L26" s="46"/>
      <c r="M26" s="46"/>
      <c r="N26" s="46"/>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35"/>
  <sheetViews>
    <sheetView workbookViewId="0">
      <pane ySplit="1" topLeftCell="A2" activePane="bottomLeft" state="frozen"/>
      <selection pane="bottomLeft" sqref="A1:N1048576"/>
    </sheetView>
  </sheetViews>
  <sheetFormatPr defaultColWidth="14.44140625" defaultRowHeight="15.75" customHeight="1"/>
  <cols>
    <col min="1" max="8" width="6.77734375" style="83" customWidth="1"/>
    <col min="9" max="14" width="6.77734375" style="84" customWidth="1"/>
    <col min="15" max="16384" width="14.44140625" style="2"/>
  </cols>
  <sheetData>
    <row r="1" spans="1:14" s="5" customFormat="1" ht="48">
      <c r="A1" s="9" t="s">
        <v>2669</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2670</v>
      </c>
      <c r="C2" s="38"/>
      <c r="D2" s="38"/>
      <c r="E2" s="38"/>
      <c r="F2" s="38"/>
      <c r="G2" s="38"/>
      <c r="H2" s="38"/>
      <c r="I2" s="38"/>
      <c r="J2" s="38"/>
      <c r="K2" s="38"/>
      <c r="L2" s="38"/>
      <c r="M2" s="38"/>
      <c r="N2" s="38"/>
    </row>
    <row r="3" spans="1:14" ht="84">
      <c r="A3" s="73">
        <v>52</v>
      </c>
      <c r="B3" s="75" t="s">
        <v>2671</v>
      </c>
      <c r="C3" s="75" t="s">
        <v>2672</v>
      </c>
      <c r="D3" s="75" t="s">
        <v>2673</v>
      </c>
      <c r="E3" s="75" t="s">
        <v>2674</v>
      </c>
      <c r="F3" s="75" t="s">
        <v>2675</v>
      </c>
      <c r="G3" s="75" t="s">
        <v>2676</v>
      </c>
      <c r="H3" s="73">
        <v>5</v>
      </c>
      <c r="I3" s="43">
        <v>110</v>
      </c>
      <c r="J3" s="43">
        <v>112</v>
      </c>
      <c r="K3" s="43">
        <v>113</v>
      </c>
      <c r="L3" s="43">
        <v>114</v>
      </c>
      <c r="M3" s="43">
        <v>115</v>
      </c>
      <c r="N3" s="43"/>
    </row>
    <row r="4" spans="1:14" ht="133.19999999999999">
      <c r="A4" s="73">
        <v>147</v>
      </c>
      <c r="B4" s="75" t="s">
        <v>2677</v>
      </c>
      <c r="C4" s="75" t="s">
        <v>2678</v>
      </c>
      <c r="D4" s="75" t="s">
        <v>2679</v>
      </c>
      <c r="E4" s="75" t="s">
        <v>2680</v>
      </c>
      <c r="F4" s="75" t="s">
        <v>2681</v>
      </c>
      <c r="G4" s="75" t="s">
        <v>2682</v>
      </c>
      <c r="H4" s="73">
        <v>1</v>
      </c>
      <c r="I4" s="43">
        <v>110</v>
      </c>
      <c r="J4" s="43">
        <v>114</v>
      </c>
      <c r="K4" s="43">
        <v>115</v>
      </c>
      <c r="L4" s="43">
        <v>113</v>
      </c>
      <c r="M4" s="43">
        <v>115</v>
      </c>
      <c r="N4" s="43"/>
    </row>
    <row r="5" spans="1:14" ht="97.2">
      <c r="A5" s="73" t="s">
        <v>222</v>
      </c>
      <c r="B5" s="75" t="s">
        <v>2683</v>
      </c>
      <c r="C5" s="75" t="s">
        <v>2684</v>
      </c>
      <c r="D5" s="75" t="s">
        <v>2685</v>
      </c>
      <c r="E5" s="75" t="s">
        <v>2686</v>
      </c>
      <c r="F5" s="75" t="s">
        <v>2687</v>
      </c>
      <c r="G5" s="75" t="s">
        <v>2688</v>
      </c>
      <c r="H5" s="73">
        <v>1</v>
      </c>
      <c r="I5" s="43">
        <v>110</v>
      </c>
      <c r="J5" s="43">
        <v>111</v>
      </c>
      <c r="K5" s="43">
        <v>112</v>
      </c>
      <c r="L5" s="43"/>
      <c r="M5" s="43"/>
      <c r="N5" s="43"/>
    </row>
    <row r="6" spans="1:14" ht="48">
      <c r="A6" s="73">
        <v>4</v>
      </c>
      <c r="B6" s="75" t="s">
        <v>2689</v>
      </c>
      <c r="C6" s="75" t="s">
        <v>2690</v>
      </c>
      <c r="D6" s="75" t="s">
        <v>2691</v>
      </c>
      <c r="E6" s="75" t="s">
        <v>2692</v>
      </c>
      <c r="F6" s="75" t="s">
        <v>2693</v>
      </c>
      <c r="G6" s="75" t="s">
        <v>2694</v>
      </c>
      <c r="H6" s="73">
        <v>3</v>
      </c>
      <c r="I6" s="43">
        <v>111</v>
      </c>
      <c r="J6" s="43">
        <v>117</v>
      </c>
      <c r="K6" s="43">
        <v>17</v>
      </c>
      <c r="L6" s="43"/>
      <c r="M6" s="43"/>
      <c r="N6" s="43"/>
    </row>
    <row r="7" spans="1:14" ht="84">
      <c r="A7" s="73">
        <v>141</v>
      </c>
      <c r="B7" s="75" t="s">
        <v>2695</v>
      </c>
      <c r="C7" s="75" t="s">
        <v>2696</v>
      </c>
      <c r="D7" s="75" t="s">
        <v>2697</v>
      </c>
      <c r="E7" s="75" t="s">
        <v>2698</v>
      </c>
      <c r="F7" s="75" t="s">
        <v>2699</v>
      </c>
      <c r="G7" s="75" t="s">
        <v>2700</v>
      </c>
      <c r="H7" s="86">
        <v>2</v>
      </c>
      <c r="I7" s="78">
        <v>112</v>
      </c>
      <c r="J7" s="78"/>
      <c r="K7" s="78"/>
      <c r="L7" s="78"/>
      <c r="M7" s="78"/>
      <c r="N7" s="78"/>
    </row>
    <row r="8" spans="1:14" ht="109.2">
      <c r="A8" s="73" t="s">
        <v>223</v>
      </c>
      <c r="B8" s="75" t="s">
        <v>2701</v>
      </c>
      <c r="C8" s="75" t="s">
        <v>2702</v>
      </c>
      <c r="D8" s="75" t="s">
        <v>2703</v>
      </c>
      <c r="E8" s="75" t="s">
        <v>2704</v>
      </c>
      <c r="F8" s="75" t="s">
        <v>2705</v>
      </c>
      <c r="G8" s="75" t="s">
        <v>2706</v>
      </c>
      <c r="H8" s="73">
        <v>2</v>
      </c>
      <c r="I8" s="43">
        <v>115</v>
      </c>
      <c r="J8" s="43"/>
      <c r="K8" s="43"/>
      <c r="L8" s="43"/>
      <c r="M8" s="43"/>
      <c r="N8" s="43"/>
    </row>
    <row r="9" spans="1:14" ht="60">
      <c r="A9" s="73">
        <v>70</v>
      </c>
      <c r="B9" s="75" t="s">
        <v>2707</v>
      </c>
      <c r="C9" s="75" t="s">
        <v>2708</v>
      </c>
      <c r="D9" s="75" t="s">
        <v>2709</v>
      </c>
      <c r="E9" s="75" t="s">
        <v>2710</v>
      </c>
      <c r="F9" s="75" t="s">
        <v>2711</v>
      </c>
      <c r="G9" s="75" t="s">
        <v>2712</v>
      </c>
      <c r="H9" s="73">
        <v>1</v>
      </c>
      <c r="I9" s="43">
        <v>116</v>
      </c>
      <c r="J9" s="43">
        <v>117</v>
      </c>
      <c r="K9" s="43">
        <v>118</v>
      </c>
      <c r="L9" s="43">
        <v>120</v>
      </c>
      <c r="M9" s="43"/>
      <c r="N9" s="43"/>
    </row>
    <row r="10" spans="1:14" ht="108">
      <c r="A10" s="73">
        <v>150</v>
      </c>
      <c r="B10" s="75" t="s">
        <v>2713</v>
      </c>
      <c r="C10" s="75" t="s">
        <v>2714</v>
      </c>
      <c r="D10" s="75" t="s">
        <v>2715</v>
      </c>
      <c r="E10" s="75" t="s">
        <v>2716</v>
      </c>
      <c r="F10" s="75" t="s">
        <v>2717</v>
      </c>
      <c r="G10" s="75" t="s">
        <v>2718</v>
      </c>
      <c r="H10" s="73">
        <v>4</v>
      </c>
      <c r="I10" s="43">
        <v>118</v>
      </c>
      <c r="J10" s="43"/>
      <c r="K10" s="43"/>
      <c r="L10" s="43"/>
      <c r="M10" s="43"/>
      <c r="N10" s="43"/>
    </row>
    <row r="11" spans="1:14" ht="25.2">
      <c r="A11" s="73">
        <v>68</v>
      </c>
      <c r="B11" s="75" t="s">
        <v>2719</v>
      </c>
      <c r="C11" s="75" t="s">
        <v>145</v>
      </c>
      <c r="D11" s="75" t="s">
        <v>146</v>
      </c>
      <c r="E11" s="75" t="s">
        <v>147</v>
      </c>
      <c r="F11" s="75" t="s">
        <v>148</v>
      </c>
      <c r="G11" s="75" t="s">
        <v>149</v>
      </c>
      <c r="H11" s="73">
        <v>3</v>
      </c>
      <c r="I11" s="43">
        <v>119</v>
      </c>
      <c r="J11" s="43">
        <v>120</v>
      </c>
      <c r="K11" s="43">
        <v>121</v>
      </c>
      <c r="L11" s="43"/>
      <c r="M11" s="43"/>
      <c r="N11" s="43"/>
    </row>
    <row r="12" spans="1:14" ht="24">
      <c r="A12" s="73">
        <v>111</v>
      </c>
      <c r="B12" s="75" t="s">
        <v>2720</v>
      </c>
      <c r="C12" s="75" t="s">
        <v>149</v>
      </c>
      <c r="D12" s="75" t="s">
        <v>151</v>
      </c>
      <c r="E12" s="75" t="s">
        <v>2721</v>
      </c>
      <c r="F12" s="75" t="s">
        <v>152</v>
      </c>
      <c r="G12" s="75" t="s">
        <v>2722</v>
      </c>
      <c r="H12" s="73">
        <v>1</v>
      </c>
      <c r="I12" s="43">
        <v>119</v>
      </c>
      <c r="J12" s="43"/>
      <c r="K12" s="43"/>
      <c r="L12" s="43"/>
      <c r="M12" s="43"/>
      <c r="N12" s="43"/>
    </row>
    <row r="13" spans="1:14" ht="73.2">
      <c r="A13" s="73"/>
      <c r="B13" s="75" t="s">
        <v>2723</v>
      </c>
      <c r="C13" s="75" t="s">
        <v>2305</v>
      </c>
      <c r="D13" s="75" t="s">
        <v>2306</v>
      </c>
      <c r="E13" s="75" t="s">
        <v>2307</v>
      </c>
      <c r="F13" s="75" t="s">
        <v>2308</v>
      </c>
      <c r="G13" s="75" t="s">
        <v>2309</v>
      </c>
      <c r="H13" s="73">
        <v>1</v>
      </c>
      <c r="I13" s="43">
        <v>119</v>
      </c>
      <c r="J13" s="43"/>
      <c r="K13" s="43"/>
      <c r="L13" s="43"/>
      <c r="M13" s="43"/>
      <c r="N13" s="43"/>
    </row>
    <row r="14" spans="1:14" ht="48">
      <c r="A14" s="73">
        <v>106</v>
      </c>
      <c r="B14" s="75" t="s">
        <v>2724</v>
      </c>
      <c r="C14" s="75" t="s">
        <v>2725</v>
      </c>
      <c r="D14" s="75" t="s">
        <v>2726</v>
      </c>
      <c r="E14" s="75" t="s">
        <v>2727</v>
      </c>
      <c r="F14" s="75" t="s">
        <v>2728</v>
      </c>
      <c r="G14" s="75" t="s">
        <v>2729</v>
      </c>
      <c r="H14" s="73" t="s">
        <v>2730</v>
      </c>
      <c r="I14" s="43">
        <v>120</v>
      </c>
      <c r="J14" s="43"/>
      <c r="K14" s="43"/>
      <c r="L14" s="43"/>
      <c r="M14" s="43"/>
      <c r="N14" s="43"/>
    </row>
    <row r="15" spans="1:14" ht="120">
      <c r="A15" s="73">
        <v>148</v>
      </c>
      <c r="B15" s="75" t="s">
        <v>2731</v>
      </c>
      <c r="C15" s="75" t="s">
        <v>2732</v>
      </c>
      <c r="D15" s="75" t="s">
        <v>2733</v>
      </c>
      <c r="E15" s="75" t="s">
        <v>2734</v>
      </c>
      <c r="F15" s="75" t="s">
        <v>2735</v>
      </c>
      <c r="G15" s="75" t="s">
        <v>2736</v>
      </c>
      <c r="H15" s="73">
        <v>3</v>
      </c>
      <c r="I15" s="43">
        <v>120</v>
      </c>
      <c r="J15" s="43"/>
      <c r="K15" s="43"/>
      <c r="L15" s="43"/>
      <c r="M15" s="43"/>
      <c r="N15" s="43"/>
    </row>
    <row r="16" spans="1:14" ht="92.25" customHeight="1">
      <c r="A16" s="73">
        <v>149</v>
      </c>
      <c r="B16" s="75" t="s">
        <v>2737</v>
      </c>
      <c r="C16" s="75" t="s">
        <v>2738</v>
      </c>
      <c r="D16" s="75" t="s">
        <v>2739</v>
      </c>
      <c r="E16" s="75" t="s">
        <v>2740</v>
      </c>
      <c r="F16" s="75" t="s">
        <v>2741</v>
      </c>
      <c r="G16" s="75" t="s">
        <v>2742</v>
      </c>
      <c r="H16" s="73">
        <v>2</v>
      </c>
      <c r="I16" s="43">
        <v>121</v>
      </c>
      <c r="J16" s="43"/>
      <c r="K16" s="43"/>
      <c r="L16" s="43"/>
      <c r="M16" s="43"/>
      <c r="N16" s="43"/>
    </row>
    <row r="17" spans="1:14" ht="78" customHeight="1">
      <c r="A17" s="73">
        <v>24</v>
      </c>
      <c r="B17" s="75" t="s">
        <v>2743</v>
      </c>
      <c r="C17" s="75" t="s">
        <v>2744</v>
      </c>
      <c r="D17" s="75" t="s">
        <v>2745</v>
      </c>
      <c r="E17" s="75" t="s">
        <v>2746</v>
      </c>
      <c r="F17" s="75" t="s">
        <v>2747</v>
      </c>
      <c r="G17" s="75" t="s">
        <v>2748</v>
      </c>
      <c r="H17" s="73">
        <v>4</v>
      </c>
      <c r="I17" s="43">
        <v>122</v>
      </c>
      <c r="J17" s="43">
        <v>123</v>
      </c>
      <c r="K17" s="43"/>
      <c r="L17" s="43"/>
      <c r="M17" s="43"/>
      <c r="N17" s="43"/>
    </row>
    <row r="18" spans="1:14" ht="13.2">
      <c r="A18" s="81"/>
      <c r="B18" s="82"/>
      <c r="C18" s="82"/>
      <c r="D18" s="82"/>
      <c r="E18" s="82"/>
      <c r="F18" s="82"/>
      <c r="G18" s="82"/>
      <c r="H18" s="81"/>
      <c r="I18" s="46"/>
      <c r="J18" s="46"/>
      <c r="K18" s="46"/>
      <c r="L18" s="46"/>
      <c r="M18" s="46"/>
      <c r="N18" s="46"/>
    </row>
    <row r="19" spans="1:14" ht="13.2">
      <c r="A19" s="81"/>
      <c r="B19" s="82"/>
      <c r="C19" s="82"/>
      <c r="D19" s="82"/>
      <c r="E19" s="82"/>
      <c r="F19" s="82"/>
      <c r="G19" s="82"/>
      <c r="H19" s="81"/>
      <c r="I19" s="46"/>
      <c r="J19" s="46"/>
      <c r="K19" s="46"/>
      <c r="L19" s="46"/>
      <c r="M19" s="46"/>
      <c r="N19" s="46"/>
    </row>
    <row r="20" spans="1:14" ht="13.2">
      <c r="A20" s="81"/>
      <c r="B20" s="82"/>
      <c r="C20" s="82"/>
      <c r="D20" s="82"/>
      <c r="E20" s="82"/>
      <c r="F20" s="82"/>
      <c r="G20" s="82"/>
      <c r="H20" s="81"/>
      <c r="I20" s="46"/>
      <c r="J20" s="46"/>
      <c r="K20" s="46"/>
      <c r="L20" s="46"/>
      <c r="M20" s="46"/>
      <c r="N20" s="46"/>
    </row>
    <row r="21" spans="1:14" ht="13.2">
      <c r="A21" s="81"/>
      <c r="B21" s="82"/>
      <c r="C21" s="82"/>
      <c r="D21" s="82"/>
      <c r="E21" s="82"/>
      <c r="F21" s="82"/>
      <c r="G21" s="82"/>
      <c r="H21" s="81"/>
      <c r="I21" s="46"/>
      <c r="J21" s="46"/>
      <c r="K21" s="46"/>
      <c r="L21" s="46"/>
      <c r="M21" s="46"/>
      <c r="N21" s="46"/>
    </row>
    <row r="22" spans="1:14" ht="13.2">
      <c r="A22" s="81"/>
      <c r="B22" s="82"/>
      <c r="C22" s="82"/>
      <c r="D22" s="82"/>
      <c r="E22" s="82"/>
      <c r="F22" s="82"/>
      <c r="G22" s="82"/>
      <c r="H22" s="81"/>
      <c r="I22" s="46"/>
      <c r="J22" s="46"/>
      <c r="K22" s="46"/>
      <c r="L22" s="46"/>
      <c r="M22" s="46"/>
      <c r="N22" s="46"/>
    </row>
    <row r="23" spans="1:14" ht="13.2">
      <c r="A23" s="81"/>
      <c r="B23" s="82"/>
      <c r="C23" s="82"/>
      <c r="D23" s="82"/>
      <c r="E23" s="82"/>
      <c r="F23" s="82"/>
      <c r="G23" s="82"/>
      <c r="H23" s="81"/>
      <c r="I23" s="46"/>
      <c r="J23" s="46"/>
      <c r="K23" s="46"/>
      <c r="L23" s="46"/>
      <c r="M23" s="46"/>
      <c r="N23" s="46"/>
    </row>
    <row r="24" spans="1:14" ht="13.2">
      <c r="A24" s="81"/>
      <c r="B24" s="82"/>
      <c r="C24" s="82"/>
      <c r="D24" s="82"/>
      <c r="E24" s="82"/>
      <c r="F24" s="82"/>
      <c r="G24" s="82"/>
      <c r="H24" s="81"/>
      <c r="I24" s="46"/>
      <c r="J24" s="46"/>
      <c r="K24" s="46"/>
      <c r="L24" s="46"/>
      <c r="M24" s="46"/>
      <c r="N24" s="46"/>
    </row>
    <row r="25" spans="1:14" ht="13.2">
      <c r="A25" s="81"/>
      <c r="B25" s="82"/>
      <c r="C25" s="82"/>
      <c r="D25" s="82"/>
      <c r="E25" s="82"/>
      <c r="F25" s="82"/>
      <c r="G25" s="82"/>
      <c r="H25" s="81"/>
      <c r="I25" s="46"/>
      <c r="J25" s="46"/>
      <c r="K25" s="46"/>
      <c r="L25" s="46"/>
      <c r="M25" s="46"/>
      <c r="N25" s="46"/>
    </row>
    <row r="26" spans="1:14" ht="13.2">
      <c r="A26" s="81"/>
      <c r="B26" s="82"/>
      <c r="C26" s="82"/>
      <c r="D26" s="82"/>
      <c r="E26" s="82"/>
      <c r="F26" s="82"/>
      <c r="G26" s="82"/>
      <c r="H26" s="81"/>
      <c r="I26" s="46"/>
      <c r="J26" s="46"/>
      <c r="K26" s="46"/>
      <c r="L26" s="46"/>
      <c r="M26" s="46"/>
      <c r="N26" s="46"/>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row r="329" spans="1:14" ht="13.2">
      <c r="A329" s="81"/>
      <c r="B329" s="82"/>
      <c r="C329" s="82"/>
      <c r="D329" s="82"/>
      <c r="E329" s="82"/>
      <c r="F329" s="82"/>
      <c r="G329" s="82"/>
      <c r="H329" s="81"/>
      <c r="I329" s="46"/>
      <c r="J329" s="46"/>
      <c r="K329" s="46"/>
      <c r="L329" s="46"/>
      <c r="M329" s="46"/>
      <c r="N329" s="46"/>
    </row>
    <row r="330" spans="1:14" ht="13.2">
      <c r="A330" s="81"/>
      <c r="B330" s="82"/>
      <c r="C330" s="82"/>
      <c r="D330" s="82"/>
      <c r="E330" s="82"/>
      <c r="F330" s="82"/>
      <c r="G330" s="82"/>
      <c r="H330" s="81"/>
      <c r="I330" s="46"/>
      <c r="J330" s="46"/>
      <c r="K330" s="46"/>
      <c r="L330" s="46"/>
      <c r="M330" s="46"/>
      <c r="N330" s="46"/>
    </row>
    <row r="331" spans="1:14" ht="13.2">
      <c r="A331" s="81"/>
      <c r="B331" s="82"/>
      <c r="C331" s="82"/>
      <c r="D331" s="82"/>
      <c r="E331" s="82"/>
      <c r="F331" s="82"/>
      <c r="G331" s="82"/>
      <c r="H331" s="81"/>
      <c r="I331" s="46"/>
      <c r="J331" s="46"/>
      <c r="K331" s="46"/>
      <c r="L331" s="46"/>
      <c r="M331" s="46"/>
      <c r="N331" s="46"/>
    </row>
    <row r="332" spans="1:14" ht="13.2">
      <c r="A332" s="81"/>
      <c r="B332" s="82"/>
      <c r="C332" s="82"/>
      <c r="D332" s="82"/>
      <c r="E332" s="82"/>
      <c r="F332" s="82"/>
      <c r="G332" s="82"/>
      <c r="H332" s="81"/>
      <c r="I332" s="46"/>
      <c r="J332" s="46"/>
      <c r="K332" s="46"/>
      <c r="L332" s="46"/>
      <c r="M332" s="46"/>
      <c r="N332" s="46"/>
    </row>
    <row r="333" spans="1:14" ht="13.2">
      <c r="A333" s="81"/>
      <c r="B333" s="82"/>
      <c r="C333" s="82"/>
      <c r="D333" s="82"/>
      <c r="E333" s="82"/>
      <c r="F333" s="82"/>
      <c r="G333" s="82"/>
      <c r="H333" s="81"/>
      <c r="I333" s="46"/>
      <c r="J333" s="46"/>
      <c r="K333" s="46"/>
      <c r="L333" s="46"/>
      <c r="M333" s="46"/>
      <c r="N333" s="46"/>
    </row>
    <row r="334" spans="1:14" ht="13.2">
      <c r="A334" s="81"/>
      <c r="B334" s="82"/>
      <c r="C334" s="82"/>
      <c r="D334" s="82"/>
      <c r="E334" s="82"/>
      <c r="F334" s="82"/>
      <c r="G334" s="82"/>
      <c r="H334" s="81"/>
      <c r="I334" s="46"/>
      <c r="J334" s="46"/>
      <c r="K334" s="46"/>
      <c r="L334" s="46"/>
      <c r="M334" s="46"/>
      <c r="N334" s="46"/>
    </row>
    <row r="335" spans="1:14" ht="13.2">
      <c r="A335" s="81"/>
      <c r="B335" s="82"/>
      <c r="C335" s="82"/>
      <c r="D335" s="82"/>
      <c r="E335" s="82"/>
      <c r="F335" s="82"/>
      <c r="G335" s="82"/>
      <c r="H335" s="81"/>
      <c r="I335" s="46"/>
      <c r="J335" s="46"/>
      <c r="K335" s="46"/>
      <c r="L335" s="46"/>
      <c r="M335" s="46"/>
      <c r="N335"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5"/>
  <sheetViews>
    <sheetView workbookViewId="0">
      <pane ySplit="1" topLeftCell="A2"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2669</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2749</v>
      </c>
      <c r="C2" s="38"/>
      <c r="D2" s="38"/>
      <c r="E2" s="38"/>
      <c r="F2" s="38"/>
      <c r="G2" s="38"/>
      <c r="H2" s="38"/>
      <c r="I2" s="38"/>
      <c r="J2" s="38"/>
      <c r="K2" s="38"/>
      <c r="L2" s="38"/>
      <c r="M2" s="38"/>
      <c r="N2" s="38"/>
    </row>
    <row r="3" spans="1:14" ht="48">
      <c r="A3" s="7">
        <v>43157</v>
      </c>
      <c r="B3" s="75" t="s">
        <v>2750</v>
      </c>
      <c r="C3" s="75" t="s">
        <v>2751</v>
      </c>
      <c r="D3" s="75" t="s">
        <v>2752</v>
      </c>
      <c r="E3" s="75" t="s">
        <v>2753</v>
      </c>
      <c r="F3" s="75" t="s">
        <v>2754</v>
      </c>
      <c r="G3" s="75" t="s">
        <v>2755</v>
      </c>
      <c r="H3" s="73">
        <v>2</v>
      </c>
      <c r="I3" s="43">
        <v>122</v>
      </c>
      <c r="J3" s="43"/>
      <c r="K3" s="43"/>
      <c r="L3" s="43"/>
      <c r="M3" s="43"/>
      <c r="N3" s="43"/>
    </row>
    <row r="4" spans="1:14" ht="60">
      <c r="A4" s="73">
        <v>116</v>
      </c>
      <c r="B4" s="75" t="s">
        <v>2756</v>
      </c>
      <c r="C4" s="75" t="s">
        <v>2757</v>
      </c>
      <c r="D4" s="75" t="s">
        <v>2758</v>
      </c>
      <c r="E4" s="75" t="s">
        <v>2759</v>
      </c>
      <c r="F4" s="75" t="s">
        <v>2760</v>
      </c>
      <c r="G4" s="75" t="s">
        <v>2761</v>
      </c>
      <c r="H4" s="73">
        <v>4</v>
      </c>
      <c r="I4" s="43">
        <v>124</v>
      </c>
      <c r="J4" s="43"/>
      <c r="K4" s="43"/>
      <c r="L4" s="43"/>
      <c r="M4" s="43"/>
      <c r="N4" s="43"/>
    </row>
    <row r="5" spans="1:14" ht="48">
      <c r="A5" s="73" t="s">
        <v>207</v>
      </c>
      <c r="B5" s="75" t="s">
        <v>2762</v>
      </c>
      <c r="C5" s="75" t="s">
        <v>2763</v>
      </c>
      <c r="D5" s="75" t="s">
        <v>2764</v>
      </c>
      <c r="E5" s="75" t="s">
        <v>2765</v>
      </c>
      <c r="F5" s="75" t="s">
        <v>2766</v>
      </c>
      <c r="G5" s="75" t="s">
        <v>2767</v>
      </c>
      <c r="H5" s="73">
        <v>3</v>
      </c>
      <c r="I5" s="43">
        <v>124</v>
      </c>
      <c r="J5" s="43"/>
      <c r="K5" s="43"/>
      <c r="L5" s="43"/>
      <c r="M5" s="43"/>
      <c r="N5" s="43"/>
    </row>
    <row r="6" spans="1:14" ht="60">
      <c r="A6" s="73" t="s">
        <v>215</v>
      </c>
      <c r="B6" s="75" t="s">
        <v>2768</v>
      </c>
      <c r="C6" s="75" t="s">
        <v>2769</v>
      </c>
      <c r="D6" s="75" t="s">
        <v>2770</v>
      </c>
      <c r="E6" s="75" t="s">
        <v>2771</v>
      </c>
      <c r="F6" s="75" t="s">
        <v>2772</v>
      </c>
      <c r="G6" s="75" t="s">
        <v>2773</v>
      </c>
      <c r="H6" s="73">
        <v>2</v>
      </c>
      <c r="I6" s="43">
        <v>124</v>
      </c>
      <c r="J6" s="43"/>
      <c r="K6" s="43"/>
      <c r="L6" s="43"/>
      <c r="M6" s="43"/>
      <c r="N6" s="43"/>
    </row>
    <row r="7" spans="1:14" ht="13.2">
      <c r="A7" s="73">
        <v>37</v>
      </c>
      <c r="B7" s="75" t="s">
        <v>2774</v>
      </c>
      <c r="C7" s="75" t="s">
        <v>2775</v>
      </c>
      <c r="D7" s="75" t="s">
        <v>2776</v>
      </c>
      <c r="E7" s="75" t="s">
        <v>2777</v>
      </c>
      <c r="F7" s="75" t="s">
        <v>2778</v>
      </c>
      <c r="G7" s="75" t="s">
        <v>2779</v>
      </c>
      <c r="H7" s="73">
        <v>5</v>
      </c>
      <c r="I7" s="43">
        <v>125</v>
      </c>
      <c r="J7" s="43">
        <v>126</v>
      </c>
      <c r="K7" s="43"/>
      <c r="L7" s="43"/>
      <c r="M7" s="43"/>
      <c r="N7" s="43"/>
    </row>
    <row r="8" spans="1:14" ht="37.200000000000003">
      <c r="A8" s="86"/>
      <c r="B8" s="75" t="s">
        <v>2780</v>
      </c>
      <c r="C8" s="75" t="s">
        <v>2781</v>
      </c>
      <c r="D8" s="75" t="s">
        <v>2782</v>
      </c>
      <c r="E8" s="75" t="s">
        <v>2783</v>
      </c>
      <c r="F8" s="75" t="s">
        <v>2784</v>
      </c>
      <c r="G8" s="75" t="s">
        <v>2785</v>
      </c>
      <c r="H8" s="86">
        <v>3</v>
      </c>
      <c r="I8" s="78">
        <v>125</v>
      </c>
      <c r="J8" s="78">
        <v>134</v>
      </c>
      <c r="K8" s="78"/>
      <c r="L8" s="78"/>
      <c r="M8" s="78"/>
      <c r="N8" s="78"/>
    </row>
    <row r="9" spans="1:14" ht="72">
      <c r="A9" s="73">
        <v>66</v>
      </c>
      <c r="B9" s="75" t="s">
        <v>2786</v>
      </c>
      <c r="C9" s="75" t="s">
        <v>2787</v>
      </c>
      <c r="D9" s="75" t="s">
        <v>2788</v>
      </c>
      <c r="E9" s="75" t="s">
        <v>2789</v>
      </c>
      <c r="F9" s="75" t="s">
        <v>2790</v>
      </c>
      <c r="G9" s="75" t="s">
        <v>2791</v>
      </c>
      <c r="H9" s="73">
        <v>1</v>
      </c>
      <c r="I9" s="43">
        <v>127</v>
      </c>
      <c r="J9" s="43"/>
      <c r="K9" s="43"/>
      <c r="L9" s="43"/>
      <c r="M9" s="43"/>
      <c r="N9" s="43"/>
    </row>
    <row r="10" spans="1:14" ht="74.400000000000006">
      <c r="A10" s="73">
        <v>40</v>
      </c>
      <c r="B10" s="75" t="s">
        <v>2792</v>
      </c>
      <c r="C10" s="75" t="s">
        <v>2793</v>
      </c>
      <c r="D10" s="75" t="s">
        <v>2794</v>
      </c>
      <c r="E10" s="75" t="s">
        <v>2795</v>
      </c>
      <c r="F10" s="75" t="s">
        <v>2796</v>
      </c>
      <c r="G10" s="75" t="s">
        <v>2797</v>
      </c>
      <c r="H10" s="73">
        <v>4</v>
      </c>
      <c r="I10" s="43">
        <v>128</v>
      </c>
      <c r="J10" s="43"/>
      <c r="K10" s="43"/>
      <c r="L10" s="43"/>
      <c r="M10" s="43"/>
      <c r="N10" s="43"/>
    </row>
    <row r="11" spans="1:14" ht="48">
      <c r="A11" s="73">
        <v>26</v>
      </c>
      <c r="B11" s="75" t="s">
        <v>2798</v>
      </c>
      <c r="C11" s="75" t="s">
        <v>2799</v>
      </c>
      <c r="D11" s="75" t="s">
        <v>2800</v>
      </c>
      <c r="E11" s="75" t="s">
        <v>2801</v>
      </c>
      <c r="F11" s="75" t="s">
        <v>2802</v>
      </c>
      <c r="G11" s="75"/>
      <c r="H11" s="73">
        <v>2</v>
      </c>
      <c r="I11" s="43">
        <v>129</v>
      </c>
      <c r="J11" s="43"/>
      <c r="K11" s="43"/>
      <c r="L11" s="43"/>
      <c r="M11" s="43"/>
      <c r="N11" s="43"/>
    </row>
    <row r="12" spans="1:14" ht="72">
      <c r="A12" s="73">
        <v>71</v>
      </c>
      <c r="B12" s="75" t="s">
        <v>2803</v>
      </c>
      <c r="C12" s="75" t="s">
        <v>2804</v>
      </c>
      <c r="D12" s="75" t="s">
        <v>2805</v>
      </c>
      <c r="E12" s="75" t="s">
        <v>2806</v>
      </c>
      <c r="F12" s="75" t="s">
        <v>2807</v>
      </c>
      <c r="G12" s="75" t="s">
        <v>2808</v>
      </c>
      <c r="H12" s="73">
        <v>4</v>
      </c>
      <c r="I12" s="43">
        <v>129</v>
      </c>
      <c r="J12" s="43"/>
      <c r="K12" s="43"/>
      <c r="L12" s="43"/>
      <c r="M12" s="43"/>
      <c r="N12" s="43"/>
    </row>
    <row r="13" spans="1:14" ht="24">
      <c r="A13" s="73">
        <v>69</v>
      </c>
      <c r="B13" s="75" t="s">
        <v>2809</v>
      </c>
      <c r="C13" s="75" t="s">
        <v>2810</v>
      </c>
      <c r="D13" s="75" t="s">
        <v>2811</v>
      </c>
      <c r="E13" s="75" t="s">
        <v>2812</v>
      </c>
      <c r="F13" s="75" t="s">
        <v>2813</v>
      </c>
      <c r="G13" s="75" t="s">
        <v>2814</v>
      </c>
      <c r="H13" s="73">
        <v>2</v>
      </c>
      <c r="I13" s="43">
        <v>130</v>
      </c>
      <c r="J13" s="43"/>
      <c r="K13" s="43"/>
      <c r="L13" s="43"/>
      <c r="M13" s="43"/>
      <c r="N13" s="43"/>
    </row>
    <row r="14" spans="1:14" ht="96">
      <c r="A14" s="73" t="s">
        <v>164</v>
      </c>
      <c r="B14" s="75" t="s">
        <v>2798</v>
      </c>
      <c r="C14" s="75" t="s">
        <v>2815</v>
      </c>
      <c r="D14" s="75" t="s">
        <v>2816</v>
      </c>
      <c r="E14" s="75" t="s">
        <v>2817</v>
      </c>
      <c r="F14" s="75" t="s">
        <v>2818</v>
      </c>
      <c r="G14" s="75" t="s">
        <v>2819</v>
      </c>
      <c r="H14" s="73">
        <v>5</v>
      </c>
      <c r="I14" s="43">
        <v>131</v>
      </c>
      <c r="J14" s="43"/>
      <c r="K14" s="43"/>
      <c r="L14" s="43"/>
      <c r="M14" s="43"/>
      <c r="N14" s="43"/>
    </row>
    <row r="15" spans="1:14" ht="72">
      <c r="A15" s="73" t="s">
        <v>178</v>
      </c>
      <c r="B15" s="75" t="s">
        <v>2820</v>
      </c>
      <c r="C15" s="75" t="s">
        <v>2821</v>
      </c>
      <c r="D15" s="75" t="s">
        <v>2822</v>
      </c>
      <c r="E15" s="75" t="s">
        <v>2823</v>
      </c>
      <c r="F15" s="75" t="s">
        <v>2824</v>
      </c>
      <c r="G15" s="75" t="s">
        <v>2825</v>
      </c>
      <c r="H15" s="73">
        <v>4</v>
      </c>
      <c r="I15" s="43">
        <v>131</v>
      </c>
      <c r="J15" s="43">
        <v>127</v>
      </c>
      <c r="K15" s="43">
        <v>128</v>
      </c>
      <c r="L15" s="43">
        <v>129</v>
      </c>
      <c r="M15" s="43"/>
      <c r="N15" s="43"/>
    </row>
    <row r="16" spans="1:14" ht="96">
      <c r="A16" s="73" t="s">
        <v>180</v>
      </c>
      <c r="B16" s="75" t="s">
        <v>2826</v>
      </c>
      <c r="C16" s="75" t="s">
        <v>2827</v>
      </c>
      <c r="D16" s="75" t="s">
        <v>2828</v>
      </c>
      <c r="E16" s="75" t="s">
        <v>2829</v>
      </c>
      <c r="F16" s="75" t="s">
        <v>2830</v>
      </c>
      <c r="G16" s="75" t="s">
        <v>2831</v>
      </c>
      <c r="H16" s="73">
        <v>3</v>
      </c>
      <c r="I16" s="43">
        <v>132</v>
      </c>
      <c r="J16" s="43"/>
      <c r="K16" s="43"/>
      <c r="L16" s="43"/>
      <c r="M16" s="43"/>
      <c r="N16" s="43"/>
    </row>
    <row r="17" spans="1:14" ht="85.2">
      <c r="A17" s="73" t="s">
        <v>181</v>
      </c>
      <c r="B17" s="75" t="s">
        <v>2832</v>
      </c>
      <c r="C17" s="75" t="s">
        <v>2833</v>
      </c>
      <c r="D17" s="75" t="s">
        <v>2834</v>
      </c>
      <c r="E17" s="75" t="s">
        <v>2835</v>
      </c>
      <c r="F17" s="75" t="s">
        <v>2836</v>
      </c>
      <c r="G17" s="75"/>
      <c r="H17" s="73">
        <v>2</v>
      </c>
      <c r="I17" s="43">
        <v>133</v>
      </c>
      <c r="J17" s="43"/>
      <c r="K17" s="43"/>
      <c r="L17" s="43"/>
      <c r="M17" s="43"/>
      <c r="N17" s="43"/>
    </row>
    <row r="18" spans="1:14" ht="24">
      <c r="A18" s="73">
        <v>138</v>
      </c>
      <c r="B18" s="75" t="s">
        <v>2837</v>
      </c>
      <c r="C18" s="75" t="s">
        <v>2838</v>
      </c>
      <c r="D18" s="75" t="s">
        <v>2839</v>
      </c>
      <c r="E18" s="75" t="s">
        <v>2840</v>
      </c>
      <c r="F18" s="75" t="s">
        <v>2841</v>
      </c>
      <c r="G18" s="75" t="s">
        <v>2842</v>
      </c>
      <c r="H18" s="73">
        <v>1</v>
      </c>
      <c r="I18" s="43">
        <v>134</v>
      </c>
      <c r="J18" s="43"/>
      <c r="K18" s="43"/>
      <c r="L18" s="43"/>
      <c r="M18" s="43"/>
      <c r="N18" s="43"/>
    </row>
    <row r="19" spans="1:14" ht="99.6">
      <c r="A19" s="73" t="s">
        <v>175</v>
      </c>
      <c r="B19" s="75" t="s">
        <v>2843</v>
      </c>
      <c r="C19" s="75" t="s">
        <v>2844</v>
      </c>
      <c r="D19" s="75" t="s">
        <v>2845</v>
      </c>
      <c r="E19" s="75" t="s">
        <v>2846</v>
      </c>
      <c r="F19" s="75" t="s">
        <v>2847</v>
      </c>
      <c r="G19" s="75" t="s">
        <v>2848</v>
      </c>
      <c r="H19" s="73">
        <v>4</v>
      </c>
      <c r="I19" s="43">
        <v>134</v>
      </c>
      <c r="J19" s="43"/>
      <c r="K19" s="43"/>
      <c r="L19" s="43"/>
      <c r="M19" s="43"/>
      <c r="N19" s="43"/>
    </row>
    <row r="20" spans="1:14" ht="60">
      <c r="A20" s="73">
        <v>31</v>
      </c>
      <c r="B20" s="75" t="s">
        <v>2849</v>
      </c>
      <c r="C20" s="75" t="s">
        <v>2850</v>
      </c>
      <c r="D20" s="75" t="s">
        <v>2851</v>
      </c>
      <c r="E20" s="75" t="s">
        <v>2852</v>
      </c>
      <c r="F20" s="75" t="s">
        <v>2853</v>
      </c>
      <c r="G20" s="75" t="s">
        <v>2854</v>
      </c>
      <c r="H20" s="73">
        <v>1</v>
      </c>
      <c r="I20" s="43">
        <v>135</v>
      </c>
      <c r="J20" s="43">
        <v>136</v>
      </c>
      <c r="K20" s="43">
        <v>137</v>
      </c>
      <c r="L20" s="43"/>
      <c r="M20" s="43"/>
      <c r="N20" s="43"/>
    </row>
    <row r="21" spans="1:14" ht="133.19999999999999">
      <c r="A21" s="73" t="s">
        <v>233</v>
      </c>
      <c r="B21" s="75" t="s">
        <v>2855</v>
      </c>
      <c r="C21" s="75" t="s">
        <v>2856</v>
      </c>
      <c r="D21" s="75" t="s">
        <v>2857</v>
      </c>
      <c r="E21" s="75" t="s">
        <v>2858</v>
      </c>
      <c r="F21" s="75" t="s">
        <v>2859</v>
      </c>
      <c r="G21" s="75" t="s">
        <v>2860</v>
      </c>
      <c r="H21" s="73" t="s">
        <v>1366</v>
      </c>
      <c r="I21" s="43">
        <v>135</v>
      </c>
      <c r="J21" s="43">
        <v>136</v>
      </c>
      <c r="K21" s="43">
        <v>137</v>
      </c>
      <c r="L21" s="43"/>
      <c r="M21" s="43"/>
      <c r="N21" s="43"/>
    </row>
    <row r="22" spans="1:14" ht="61.2">
      <c r="A22" s="7">
        <v>43158</v>
      </c>
      <c r="B22" s="75" t="s">
        <v>2861</v>
      </c>
      <c r="C22" s="75" t="s">
        <v>2862</v>
      </c>
      <c r="D22" s="75" t="s">
        <v>2863</v>
      </c>
      <c r="E22" s="75" t="s">
        <v>2864</v>
      </c>
      <c r="F22" s="75" t="s">
        <v>2865</v>
      </c>
      <c r="G22" s="75" t="s">
        <v>2866</v>
      </c>
      <c r="H22" s="73" t="s">
        <v>2066</v>
      </c>
      <c r="I22" s="43">
        <v>136</v>
      </c>
      <c r="J22" s="43"/>
      <c r="K22" s="43"/>
      <c r="L22" s="43"/>
      <c r="M22" s="43"/>
      <c r="N22" s="43"/>
    </row>
    <row r="23" spans="1:14" ht="108">
      <c r="A23" s="73" t="s">
        <v>247</v>
      </c>
      <c r="B23" s="75" t="s">
        <v>2867</v>
      </c>
      <c r="C23" s="75" t="s">
        <v>2868</v>
      </c>
      <c r="D23" s="75" t="s">
        <v>2869</v>
      </c>
      <c r="E23" s="75" t="s">
        <v>2870</v>
      </c>
      <c r="F23" s="75" t="s">
        <v>2871</v>
      </c>
      <c r="G23" s="75" t="s">
        <v>2872</v>
      </c>
      <c r="H23" s="73">
        <v>1</v>
      </c>
      <c r="I23" s="43">
        <v>57</v>
      </c>
      <c r="J23" s="43"/>
      <c r="K23" s="43"/>
      <c r="L23" s="43"/>
      <c r="M23" s="43"/>
      <c r="N23" s="43"/>
    </row>
    <row r="24" spans="1:14" ht="38.4">
      <c r="A24" s="73" t="s">
        <v>245</v>
      </c>
      <c r="B24" s="75" t="s">
        <v>2873</v>
      </c>
      <c r="C24" s="75" t="s">
        <v>2874</v>
      </c>
      <c r="D24" s="75" t="s">
        <v>2875</v>
      </c>
      <c r="E24" s="75" t="s">
        <v>2876</v>
      </c>
      <c r="F24" s="75" t="s">
        <v>2877</v>
      </c>
      <c r="G24" s="75" t="s">
        <v>2878</v>
      </c>
      <c r="H24" s="73">
        <v>3</v>
      </c>
      <c r="I24" s="43"/>
      <c r="J24" s="43"/>
      <c r="K24" s="43"/>
      <c r="L24" s="43"/>
      <c r="M24" s="43"/>
      <c r="N24" s="43"/>
    </row>
    <row r="25" spans="1:14" ht="123.6">
      <c r="A25" s="73" t="s">
        <v>250</v>
      </c>
      <c r="B25" s="75" t="s">
        <v>2879</v>
      </c>
      <c r="C25" s="75" t="s">
        <v>2880</v>
      </c>
      <c r="D25" s="75" t="s">
        <v>2881</v>
      </c>
      <c r="E25" s="75" t="s">
        <v>2882</v>
      </c>
      <c r="F25" s="75" t="s">
        <v>2883</v>
      </c>
      <c r="G25" s="75" t="s">
        <v>2884</v>
      </c>
      <c r="H25" s="73">
        <v>4</v>
      </c>
      <c r="I25" s="43"/>
      <c r="J25" s="43"/>
      <c r="K25" s="43"/>
      <c r="L25" s="43"/>
      <c r="M25" s="43"/>
      <c r="N25" s="43"/>
    </row>
    <row r="26" spans="1:14" ht="97.2">
      <c r="A26" s="73" t="s">
        <v>252</v>
      </c>
      <c r="B26" s="75" t="s">
        <v>2885</v>
      </c>
      <c r="C26" s="75" t="s">
        <v>2886</v>
      </c>
      <c r="D26" s="75" t="s">
        <v>2887</v>
      </c>
      <c r="E26" s="75" t="s">
        <v>2888</v>
      </c>
      <c r="F26" s="75" t="s">
        <v>2889</v>
      </c>
      <c r="G26" s="75" t="s">
        <v>2890</v>
      </c>
      <c r="H26" s="73">
        <v>1</v>
      </c>
      <c r="I26" s="43"/>
      <c r="J26" s="43"/>
      <c r="K26" s="43"/>
      <c r="L26" s="43"/>
      <c r="M26" s="43"/>
      <c r="N26" s="43"/>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row r="329" spans="1:14" ht="13.2">
      <c r="A329" s="81"/>
      <c r="B329" s="82"/>
      <c r="C329" s="82"/>
      <c r="D329" s="82"/>
      <c r="E329" s="82"/>
      <c r="F329" s="82"/>
      <c r="G329" s="82"/>
      <c r="H329" s="81"/>
      <c r="I329" s="46"/>
      <c r="J329" s="46"/>
      <c r="K329" s="46"/>
      <c r="L329" s="46"/>
      <c r="M329" s="46"/>
      <c r="N329" s="46"/>
    </row>
    <row r="330" spans="1:14" ht="13.2">
      <c r="A330" s="81"/>
      <c r="B330" s="82"/>
      <c r="C330" s="82"/>
      <c r="D330" s="82"/>
      <c r="E330" s="82"/>
      <c r="F330" s="82"/>
      <c r="G330" s="82"/>
      <c r="H330" s="81"/>
      <c r="I330" s="46"/>
      <c r="J330" s="46"/>
      <c r="K330" s="46"/>
      <c r="L330" s="46"/>
      <c r="M330" s="46"/>
      <c r="N330" s="46"/>
    </row>
    <row r="331" spans="1:14" ht="13.2">
      <c r="A331" s="81"/>
      <c r="B331" s="82"/>
      <c r="C331" s="82"/>
      <c r="D331" s="82"/>
      <c r="E331" s="82"/>
      <c r="F331" s="82"/>
      <c r="G331" s="82"/>
      <c r="H331" s="81"/>
      <c r="I331" s="46"/>
      <c r="J331" s="46"/>
      <c r="K331" s="46"/>
      <c r="L331" s="46"/>
      <c r="M331" s="46"/>
      <c r="N331" s="46"/>
    </row>
    <row r="332" spans="1:14" ht="13.2">
      <c r="A332" s="81"/>
      <c r="B332" s="82"/>
      <c r="C332" s="82"/>
      <c r="D332" s="82"/>
      <c r="E332" s="82"/>
      <c r="F332" s="82"/>
      <c r="G332" s="82"/>
      <c r="H332" s="81"/>
      <c r="I332" s="46"/>
      <c r="J332" s="46"/>
      <c r="K332" s="46"/>
      <c r="L332" s="46"/>
      <c r="M332" s="46"/>
      <c r="N332" s="46"/>
    </row>
    <row r="333" spans="1:14" ht="13.2">
      <c r="A333" s="81"/>
      <c r="B333" s="82"/>
      <c r="C333" s="82"/>
      <c r="D333" s="82"/>
      <c r="E333" s="82"/>
      <c r="F333" s="82"/>
      <c r="G333" s="82"/>
      <c r="H333" s="81"/>
      <c r="I333" s="46"/>
      <c r="J333" s="46"/>
      <c r="K333" s="46"/>
      <c r="L333" s="46"/>
      <c r="M333" s="46"/>
      <c r="N333" s="46"/>
    </row>
    <row r="334" spans="1:14" ht="13.2">
      <c r="A334" s="81"/>
      <c r="B334" s="82"/>
      <c r="C334" s="82"/>
      <c r="D334" s="82"/>
      <c r="E334" s="82"/>
      <c r="F334" s="82"/>
      <c r="G334" s="82"/>
      <c r="H334" s="81"/>
      <c r="I334" s="46"/>
      <c r="J334" s="46"/>
      <c r="K334" s="46"/>
      <c r="L334" s="46"/>
      <c r="M334" s="46"/>
      <c r="N334" s="46"/>
    </row>
    <row r="335" spans="1:14" ht="13.2">
      <c r="A335" s="81"/>
      <c r="B335" s="82"/>
      <c r="C335" s="82"/>
      <c r="D335" s="82"/>
      <c r="E335" s="82"/>
      <c r="F335" s="82"/>
      <c r="G335" s="82"/>
      <c r="H335" s="81"/>
      <c r="I335" s="46"/>
      <c r="J335" s="46"/>
      <c r="K335" s="46"/>
      <c r="L335" s="46"/>
      <c r="M335" s="46"/>
      <c r="N335" s="46"/>
    </row>
    <row r="336" spans="1:14" ht="13.2">
      <c r="A336" s="81"/>
      <c r="B336" s="82"/>
      <c r="C336" s="82"/>
      <c r="D336" s="82"/>
      <c r="E336" s="82"/>
      <c r="F336" s="82"/>
      <c r="G336" s="82"/>
      <c r="H336" s="81"/>
      <c r="I336" s="46"/>
      <c r="J336" s="46"/>
      <c r="K336" s="46"/>
      <c r="L336" s="46"/>
      <c r="M336" s="46"/>
      <c r="N336" s="46"/>
    </row>
    <row r="337" spans="1:14" ht="13.2">
      <c r="A337" s="81"/>
      <c r="B337" s="82"/>
      <c r="C337" s="82"/>
      <c r="D337" s="82"/>
      <c r="E337" s="82"/>
      <c r="F337" s="82"/>
      <c r="G337" s="82"/>
      <c r="H337" s="81"/>
      <c r="I337" s="46"/>
      <c r="J337" s="46"/>
      <c r="K337" s="46"/>
      <c r="L337" s="46"/>
      <c r="M337" s="46"/>
      <c r="N337" s="46"/>
    </row>
    <row r="338" spans="1:14" ht="13.2">
      <c r="A338" s="81"/>
      <c r="B338" s="82"/>
      <c r="C338" s="82"/>
      <c r="D338" s="82"/>
      <c r="E338" s="82"/>
      <c r="F338" s="82"/>
      <c r="G338" s="82"/>
      <c r="H338" s="81"/>
      <c r="I338" s="46"/>
      <c r="J338" s="46"/>
      <c r="K338" s="46"/>
      <c r="L338" s="46"/>
      <c r="M338" s="46"/>
      <c r="N338" s="46"/>
    </row>
    <row r="339" spans="1:14" ht="13.2">
      <c r="A339" s="81"/>
      <c r="B339" s="82"/>
      <c r="C339" s="82"/>
      <c r="D339" s="82"/>
      <c r="E339" s="82"/>
      <c r="F339" s="82"/>
      <c r="G339" s="82"/>
      <c r="H339" s="81"/>
      <c r="I339" s="46"/>
      <c r="J339" s="46"/>
      <c r="K339" s="46"/>
      <c r="L339" s="46"/>
      <c r="M339" s="46"/>
      <c r="N339" s="46"/>
    </row>
    <row r="340" spans="1:14" ht="13.2">
      <c r="A340" s="81"/>
      <c r="B340" s="82"/>
      <c r="C340" s="82"/>
      <c r="D340" s="82"/>
      <c r="E340" s="82"/>
      <c r="F340" s="82"/>
      <c r="G340" s="82"/>
      <c r="H340" s="81"/>
      <c r="I340" s="46"/>
      <c r="J340" s="46"/>
      <c r="K340" s="46"/>
      <c r="L340" s="46"/>
      <c r="M340" s="46"/>
      <c r="N340" s="46"/>
    </row>
    <row r="341" spans="1:14" ht="13.2">
      <c r="A341" s="81"/>
      <c r="B341" s="82"/>
      <c r="C341" s="82"/>
      <c r="D341" s="82"/>
      <c r="E341" s="82"/>
      <c r="F341" s="82"/>
      <c r="G341" s="82"/>
      <c r="H341" s="81"/>
      <c r="I341" s="46"/>
      <c r="J341" s="46"/>
      <c r="K341" s="46"/>
      <c r="L341" s="46"/>
      <c r="M341" s="46"/>
      <c r="N341" s="46"/>
    </row>
    <row r="342" spans="1:14" ht="13.2">
      <c r="A342" s="81"/>
      <c r="B342" s="82"/>
      <c r="C342" s="82"/>
      <c r="D342" s="82"/>
      <c r="E342" s="82"/>
      <c r="F342" s="82"/>
      <c r="G342" s="82"/>
      <c r="H342" s="81"/>
      <c r="I342" s="46"/>
      <c r="J342" s="46"/>
      <c r="K342" s="46"/>
      <c r="L342" s="46"/>
      <c r="M342" s="46"/>
      <c r="N342" s="46"/>
    </row>
    <row r="343" spans="1:14" ht="13.2">
      <c r="A343" s="81"/>
      <c r="B343" s="82"/>
      <c r="C343" s="82"/>
      <c r="D343" s="82"/>
      <c r="E343" s="82"/>
      <c r="F343" s="82"/>
      <c r="G343" s="82"/>
      <c r="H343" s="81"/>
      <c r="I343" s="46"/>
      <c r="J343" s="46"/>
      <c r="K343" s="46"/>
      <c r="L343" s="46"/>
      <c r="M343" s="46"/>
      <c r="N343" s="46"/>
    </row>
    <row r="344" spans="1:14" ht="13.2">
      <c r="A344" s="81"/>
      <c r="B344" s="82"/>
      <c r="C344" s="82"/>
      <c r="D344" s="82"/>
      <c r="E344" s="82"/>
      <c r="F344" s="82"/>
      <c r="G344" s="82"/>
      <c r="H344" s="81"/>
      <c r="I344" s="46"/>
      <c r="J344" s="46"/>
      <c r="K344" s="46"/>
      <c r="L344" s="46"/>
      <c r="M344" s="46"/>
      <c r="N344" s="46"/>
    </row>
    <row r="345" spans="1:14" ht="13.2">
      <c r="A345" s="81"/>
      <c r="B345" s="82"/>
      <c r="C345" s="82"/>
      <c r="D345" s="82"/>
      <c r="E345" s="82"/>
      <c r="F345" s="82"/>
      <c r="G345" s="82"/>
      <c r="H345" s="81"/>
      <c r="I345" s="46"/>
      <c r="J345" s="46"/>
      <c r="K345" s="46"/>
      <c r="L345" s="46"/>
      <c r="M345" s="46"/>
      <c r="N345"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686"/>
  <sheetViews>
    <sheetView workbookViewId="0">
      <pane ySplit="1" topLeftCell="A2" activePane="bottomLeft" state="frozen"/>
      <selection pane="bottomLeft" activeCell="H85" sqref="A1:H85"/>
    </sheetView>
  </sheetViews>
  <sheetFormatPr defaultColWidth="14.44140625" defaultRowHeight="15" customHeight="1"/>
  <cols>
    <col min="1" max="1" width="6.77734375" style="56" customWidth="1"/>
    <col min="2" max="2" width="57.88671875" style="52" customWidth="1"/>
    <col min="3" max="7" width="19" style="52" customWidth="1"/>
    <col min="8" max="8" width="4.88671875" style="52" customWidth="1"/>
    <col min="9" max="9" width="14.44140625" style="52"/>
    <col min="10" max="16384" width="14.44140625" style="24"/>
  </cols>
  <sheetData>
    <row r="1" spans="1:9" s="18" customFormat="1" ht="25.2">
      <c r="A1" s="17" t="s">
        <v>282</v>
      </c>
      <c r="B1" s="17" t="s">
        <v>0</v>
      </c>
      <c r="C1" s="17" t="s">
        <v>1</v>
      </c>
      <c r="D1" s="17" t="s">
        <v>2</v>
      </c>
      <c r="E1" s="17" t="s">
        <v>3</v>
      </c>
      <c r="F1" s="17" t="s">
        <v>4</v>
      </c>
      <c r="G1" s="17" t="s">
        <v>5</v>
      </c>
      <c r="H1" s="17" t="s">
        <v>6</v>
      </c>
      <c r="I1" s="47"/>
    </row>
    <row r="2" spans="1:9" s="20" customFormat="1" ht="15.75" customHeight="1">
      <c r="A2" s="19"/>
      <c r="B2" s="57" t="s">
        <v>283</v>
      </c>
      <c r="C2" s="57"/>
      <c r="D2" s="57"/>
      <c r="E2" s="57"/>
      <c r="F2" s="57"/>
      <c r="G2" s="57"/>
      <c r="H2" s="57"/>
      <c r="I2" s="48"/>
    </row>
    <row r="3" spans="1:9" ht="118.8">
      <c r="A3" s="21">
        <v>101</v>
      </c>
      <c r="B3" s="22" t="s">
        <v>284</v>
      </c>
      <c r="C3" s="22" t="s">
        <v>285</v>
      </c>
      <c r="D3" s="22" t="s">
        <v>286</v>
      </c>
      <c r="E3" s="22" t="s">
        <v>287</v>
      </c>
      <c r="F3" s="22" t="s">
        <v>288</v>
      </c>
      <c r="G3" s="22" t="s">
        <v>289</v>
      </c>
      <c r="H3" s="23" t="s">
        <v>290</v>
      </c>
    </row>
    <row r="4" spans="1:9" ht="26.4">
      <c r="A4" s="21">
        <v>102</v>
      </c>
      <c r="B4" s="22" t="s">
        <v>291</v>
      </c>
      <c r="C4" s="22" t="s">
        <v>292</v>
      </c>
      <c r="D4" s="22" t="s">
        <v>293</v>
      </c>
      <c r="E4" s="22" t="s">
        <v>294</v>
      </c>
      <c r="F4" s="22" t="s">
        <v>295</v>
      </c>
      <c r="G4" s="22" t="s">
        <v>296</v>
      </c>
      <c r="H4" s="23">
        <v>3</v>
      </c>
    </row>
    <row r="5" spans="1:9" ht="118.8">
      <c r="A5" s="21">
        <v>103</v>
      </c>
      <c r="B5" s="22" t="s">
        <v>297</v>
      </c>
      <c r="C5" s="22" t="s">
        <v>298</v>
      </c>
      <c r="D5" s="22" t="s">
        <v>299</v>
      </c>
      <c r="E5" s="22" t="s">
        <v>300</v>
      </c>
      <c r="F5" s="22" t="s">
        <v>301</v>
      </c>
      <c r="G5" s="22" t="s">
        <v>302</v>
      </c>
      <c r="H5" s="23">
        <v>1</v>
      </c>
    </row>
    <row r="6" spans="1:9" ht="79.2">
      <c r="A6" s="21">
        <v>104</v>
      </c>
      <c r="B6" s="22" t="s">
        <v>297</v>
      </c>
      <c r="C6" s="22" t="s">
        <v>303</v>
      </c>
      <c r="D6" s="22" t="s">
        <v>304</v>
      </c>
      <c r="E6" s="22" t="s">
        <v>305</v>
      </c>
      <c r="F6" s="22" t="s">
        <v>306</v>
      </c>
      <c r="G6" s="22" t="s">
        <v>307</v>
      </c>
      <c r="H6" s="23">
        <v>4</v>
      </c>
    </row>
    <row r="7" spans="1:9" ht="145.19999999999999">
      <c r="A7" s="21">
        <v>105</v>
      </c>
      <c r="B7" s="22" t="s">
        <v>297</v>
      </c>
      <c r="C7" s="22" t="s">
        <v>308</v>
      </c>
      <c r="D7" s="22" t="s">
        <v>309</v>
      </c>
      <c r="E7" s="22" t="s">
        <v>310</v>
      </c>
      <c r="F7" s="22" t="s">
        <v>311</v>
      </c>
      <c r="G7" s="22" t="s">
        <v>312</v>
      </c>
      <c r="H7" s="23">
        <v>5</v>
      </c>
    </row>
    <row r="8" spans="1:9" ht="13.2">
      <c r="A8" s="21"/>
      <c r="B8" s="58" t="s">
        <v>313</v>
      </c>
      <c r="C8" s="58"/>
      <c r="D8" s="58"/>
      <c r="E8" s="58"/>
      <c r="F8" s="58"/>
      <c r="G8" s="58"/>
      <c r="H8" s="58"/>
    </row>
    <row r="9" spans="1:9" ht="118.8">
      <c r="A9" s="21">
        <v>118</v>
      </c>
      <c r="B9" s="22" t="s">
        <v>314</v>
      </c>
      <c r="C9" s="22" t="s">
        <v>315</v>
      </c>
      <c r="D9" s="22" t="s">
        <v>316</v>
      </c>
      <c r="E9" s="22" t="s">
        <v>317</v>
      </c>
      <c r="F9" s="22" t="s">
        <v>318</v>
      </c>
      <c r="G9" s="22" t="s">
        <v>319</v>
      </c>
      <c r="H9" s="23">
        <v>4</v>
      </c>
    </row>
    <row r="10" spans="1:9" ht="105.6">
      <c r="A10" s="21">
        <v>119</v>
      </c>
      <c r="B10" s="22" t="s">
        <v>320</v>
      </c>
      <c r="C10" s="22" t="s">
        <v>321</v>
      </c>
      <c r="D10" s="22" t="s">
        <v>322</v>
      </c>
      <c r="E10" s="22" t="s">
        <v>323</v>
      </c>
      <c r="F10" s="22" t="s">
        <v>324</v>
      </c>
      <c r="G10" s="22" t="s">
        <v>325</v>
      </c>
      <c r="H10" s="23">
        <v>5</v>
      </c>
    </row>
    <row r="11" spans="1:9" ht="66">
      <c r="A11" s="21">
        <v>120</v>
      </c>
      <c r="B11" s="22" t="s">
        <v>326</v>
      </c>
      <c r="C11" s="22" t="s">
        <v>327</v>
      </c>
      <c r="D11" s="22" t="s">
        <v>328</v>
      </c>
      <c r="E11" s="22" t="s">
        <v>329</v>
      </c>
      <c r="F11" s="22" t="s">
        <v>330</v>
      </c>
      <c r="G11" s="22" t="s">
        <v>331</v>
      </c>
      <c r="H11" s="23">
        <v>1</v>
      </c>
    </row>
    <row r="12" spans="1:9" ht="66">
      <c r="A12" s="21">
        <v>121</v>
      </c>
      <c r="B12" s="22" t="s">
        <v>332</v>
      </c>
      <c r="C12" s="22" t="s">
        <v>333</v>
      </c>
      <c r="D12" s="22" t="s">
        <v>334</v>
      </c>
      <c r="E12" s="22" t="s">
        <v>335</v>
      </c>
      <c r="F12" s="22" t="s">
        <v>336</v>
      </c>
      <c r="G12" s="22" t="s">
        <v>337</v>
      </c>
      <c r="H12" s="23">
        <v>2</v>
      </c>
    </row>
    <row r="13" spans="1:9" ht="105.6">
      <c r="A13" s="21">
        <v>122</v>
      </c>
      <c r="B13" s="22" t="s">
        <v>338</v>
      </c>
      <c r="C13" s="22" t="s">
        <v>339</v>
      </c>
      <c r="D13" s="22" t="s">
        <v>340</v>
      </c>
      <c r="E13" s="22" t="s">
        <v>341</v>
      </c>
      <c r="F13" s="22" t="s">
        <v>342</v>
      </c>
      <c r="G13" s="22" t="s">
        <v>150</v>
      </c>
      <c r="H13" s="23">
        <v>2</v>
      </c>
    </row>
    <row r="14" spans="1:9" ht="13.2">
      <c r="A14" s="21"/>
      <c r="B14" s="58" t="s">
        <v>343</v>
      </c>
      <c r="C14" s="58"/>
      <c r="D14" s="58"/>
      <c r="E14" s="58"/>
      <c r="F14" s="58"/>
      <c r="G14" s="58"/>
      <c r="H14" s="58"/>
    </row>
    <row r="15" spans="1:9" ht="66">
      <c r="A15" s="21">
        <v>13</v>
      </c>
      <c r="B15" s="22" t="s">
        <v>344</v>
      </c>
      <c r="C15" s="22" t="s">
        <v>345</v>
      </c>
      <c r="D15" s="22" t="s">
        <v>346</v>
      </c>
      <c r="E15" s="22" t="s">
        <v>347</v>
      </c>
      <c r="F15" s="22" t="s">
        <v>348</v>
      </c>
      <c r="G15" s="22" t="s">
        <v>349</v>
      </c>
      <c r="H15" s="23">
        <v>5</v>
      </c>
    </row>
    <row r="16" spans="1:9" ht="105.6">
      <c r="A16" s="21">
        <v>14</v>
      </c>
      <c r="B16" s="22" t="s">
        <v>350</v>
      </c>
      <c r="C16" s="22" t="s">
        <v>351</v>
      </c>
      <c r="D16" s="22" t="s">
        <v>352</v>
      </c>
      <c r="E16" s="22" t="s">
        <v>353</v>
      </c>
      <c r="F16" s="22" t="s">
        <v>354</v>
      </c>
      <c r="G16" s="22" t="s">
        <v>355</v>
      </c>
      <c r="H16" s="23">
        <v>4</v>
      </c>
    </row>
    <row r="17" spans="1:8" ht="39.6">
      <c r="A17" s="21">
        <v>15</v>
      </c>
      <c r="B17" s="22" t="s">
        <v>356</v>
      </c>
      <c r="C17" s="22" t="s">
        <v>357</v>
      </c>
      <c r="D17" s="22" t="s">
        <v>358</v>
      </c>
      <c r="E17" s="22" t="s">
        <v>359</v>
      </c>
      <c r="F17" s="22" t="s">
        <v>360</v>
      </c>
      <c r="G17" s="22" t="s">
        <v>361</v>
      </c>
      <c r="H17" s="23">
        <v>3</v>
      </c>
    </row>
    <row r="18" spans="1:8" ht="105.6">
      <c r="A18" s="21">
        <v>16</v>
      </c>
      <c r="B18" s="22" t="s">
        <v>362</v>
      </c>
      <c r="C18" s="22" t="s">
        <v>363</v>
      </c>
      <c r="D18" s="22" t="s">
        <v>364</v>
      </c>
      <c r="E18" s="22" t="s">
        <v>365</v>
      </c>
      <c r="F18" s="22" t="s">
        <v>366</v>
      </c>
      <c r="G18" s="22" t="s">
        <v>367</v>
      </c>
      <c r="H18" s="23">
        <v>4</v>
      </c>
    </row>
    <row r="19" spans="1:8" ht="52.8">
      <c r="A19" s="21">
        <v>17</v>
      </c>
      <c r="B19" s="22" t="s">
        <v>368</v>
      </c>
      <c r="C19" s="22" t="s">
        <v>369</v>
      </c>
      <c r="D19" s="22" t="s">
        <v>370</v>
      </c>
      <c r="E19" s="22" t="s">
        <v>371</v>
      </c>
      <c r="F19" s="22" t="s">
        <v>372</v>
      </c>
      <c r="G19" s="22" t="s">
        <v>373</v>
      </c>
      <c r="H19" s="23">
        <v>4</v>
      </c>
    </row>
    <row r="20" spans="1:8" ht="79.2">
      <c r="A20" s="21">
        <v>19</v>
      </c>
      <c r="B20" s="22" t="s">
        <v>374</v>
      </c>
      <c r="C20" s="22" t="s">
        <v>375</v>
      </c>
      <c r="D20" s="22" t="s">
        <v>376</v>
      </c>
      <c r="E20" s="22" t="s">
        <v>377</v>
      </c>
      <c r="F20" s="22" t="s">
        <v>378</v>
      </c>
      <c r="G20" s="22" t="s">
        <v>379</v>
      </c>
      <c r="H20" s="23">
        <v>3</v>
      </c>
    </row>
    <row r="21" spans="1:8" ht="118.8">
      <c r="A21" s="21">
        <v>20</v>
      </c>
      <c r="B21" s="22" t="s">
        <v>380</v>
      </c>
      <c r="C21" s="22" t="s">
        <v>381</v>
      </c>
      <c r="D21" s="22" t="s">
        <v>382</v>
      </c>
      <c r="E21" s="22" t="s">
        <v>383</v>
      </c>
      <c r="F21" s="22" t="s">
        <v>384</v>
      </c>
      <c r="G21" s="22" t="s">
        <v>385</v>
      </c>
      <c r="H21" s="23" t="s">
        <v>386</v>
      </c>
    </row>
    <row r="22" spans="1:8" ht="26.4">
      <c r="A22" s="21">
        <v>21</v>
      </c>
      <c r="B22" s="22" t="s">
        <v>387</v>
      </c>
      <c r="C22" s="22" t="s">
        <v>388</v>
      </c>
      <c r="D22" s="22" t="s">
        <v>389</v>
      </c>
      <c r="E22" s="22" t="s">
        <v>390</v>
      </c>
      <c r="F22" s="22" t="s">
        <v>391</v>
      </c>
      <c r="G22" s="22" t="s">
        <v>392</v>
      </c>
      <c r="H22" s="23">
        <v>3</v>
      </c>
    </row>
    <row r="23" spans="1:8" ht="158.4">
      <c r="A23" s="21">
        <v>22</v>
      </c>
      <c r="B23" s="22" t="s">
        <v>393</v>
      </c>
      <c r="C23" s="22" t="s">
        <v>394</v>
      </c>
      <c r="D23" s="22" t="s">
        <v>395</v>
      </c>
      <c r="E23" s="22" t="s">
        <v>396</v>
      </c>
      <c r="F23" s="22" t="s">
        <v>397</v>
      </c>
      <c r="G23" s="22" t="s">
        <v>398</v>
      </c>
      <c r="H23" s="23">
        <v>2</v>
      </c>
    </row>
    <row r="24" spans="1:8" ht="118.8">
      <c r="A24" s="21">
        <v>23</v>
      </c>
      <c r="B24" s="22" t="s">
        <v>399</v>
      </c>
      <c r="C24" s="22" t="s">
        <v>400</v>
      </c>
      <c r="D24" s="22" t="s">
        <v>401</v>
      </c>
      <c r="E24" s="22" t="s">
        <v>402</v>
      </c>
      <c r="F24" s="22" t="s">
        <v>403</v>
      </c>
      <c r="G24" s="22" t="s">
        <v>404</v>
      </c>
      <c r="H24" s="23">
        <v>5</v>
      </c>
    </row>
    <row r="25" spans="1:8" ht="13.2">
      <c r="A25" s="21"/>
      <c r="B25" s="58" t="s">
        <v>405</v>
      </c>
      <c r="C25" s="58"/>
      <c r="D25" s="58"/>
      <c r="E25" s="58"/>
      <c r="F25" s="58"/>
      <c r="G25" s="58"/>
      <c r="H25" s="58"/>
    </row>
    <row r="26" spans="1:8" ht="26.4">
      <c r="A26" s="21">
        <v>60</v>
      </c>
      <c r="B26" s="22" t="s">
        <v>406</v>
      </c>
      <c r="C26" s="22" t="s">
        <v>407</v>
      </c>
      <c r="D26" s="22" t="s">
        <v>408</v>
      </c>
      <c r="E26" s="22" t="s">
        <v>409</v>
      </c>
      <c r="F26" s="22" t="s">
        <v>410</v>
      </c>
      <c r="G26" s="22" t="s">
        <v>411</v>
      </c>
      <c r="H26" s="23">
        <v>2</v>
      </c>
    </row>
    <row r="27" spans="1:8" ht="26.4">
      <c r="A27" s="21">
        <v>61</v>
      </c>
      <c r="B27" s="22" t="s">
        <v>412</v>
      </c>
      <c r="C27" s="22" t="s">
        <v>413</v>
      </c>
      <c r="D27" s="22" t="s">
        <v>414</v>
      </c>
      <c r="E27" s="22" t="s">
        <v>415</v>
      </c>
      <c r="F27" s="22" t="s">
        <v>416</v>
      </c>
      <c r="G27" s="22" t="s">
        <v>417</v>
      </c>
      <c r="H27" s="23">
        <v>3</v>
      </c>
    </row>
    <row r="28" spans="1:8" ht="26.4">
      <c r="A28" s="21">
        <v>62</v>
      </c>
      <c r="B28" s="22" t="s">
        <v>418</v>
      </c>
      <c r="C28" s="22" t="s">
        <v>419</v>
      </c>
      <c r="D28" s="22" t="s">
        <v>420</v>
      </c>
      <c r="E28" s="22" t="s">
        <v>421</v>
      </c>
      <c r="F28" s="22" t="s">
        <v>422</v>
      </c>
      <c r="G28" s="22" t="s">
        <v>423</v>
      </c>
      <c r="H28" s="23">
        <v>2</v>
      </c>
    </row>
    <row r="29" spans="1:8" ht="39.6">
      <c r="A29" s="21">
        <v>63</v>
      </c>
      <c r="B29" s="22" t="s">
        <v>424</v>
      </c>
      <c r="C29" s="22" t="s">
        <v>425</v>
      </c>
      <c r="D29" s="22" t="s">
        <v>426</v>
      </c>
      <c r="E29" s="22" t="s">
        <v>427</v>
      </c>
      <c r="F29" s="22" t="s">
        <v>428</v>
      </c>
      <c r="G29" s="22" t="s">
        <v>429</v>
      </c>
      <c r="H29" s="23">
        <v>3</v>
      </c>
    </row>
    <row r="30" spans="1:8" ht="13.2">
      <c r="A30" s="21">
        <v>64</v>
      </c>
      <c r="B30" s="22" t="s">
        <v>430</v>
      </c>
      <c r="C30" s="22" t="s">
        <v>431</v>
      </c>
      <c r="D30" s="22" t="s">
        <v>432</v>
      </c>
      <c r="E30" s="22" t="s">
        <v>433</v>
      </c>
      <c r="F30" s="22" t="s">
        <v>434</v>
      </c>
      <c r="G30" s="22" t="s">
        <v>435</v>
      </c>
      <c r="H30" s="23">
        <v>2</v>
      </c>
    </row>
    <row r="31" spans="1:8" ht="32.4">
      <c r="A31" s="21">
        <v>1</v>
      </c>
      <c r="B31" s="25" t="s">
        <v>436</v>
      </c>
      <c r="C31" s="25" t="s">
        <v>437</v>
      </c>
      <c r="D31" s="25" t="s">
        <v>438</v>
      </c>
      <c r="E31" s="25" t="s">
        <v>439</v>
      </c>
      <c r="F31" s="25" t="s">
        <v>440</v>
      </c>
      <c r="G31" s="25" t="s">
        <v>441</v>
      </c>
      <c r="H31" s="23">
        <v>5</v>
      </c>
    </row>
    <row r="32" spans="1:8" ht="16.2">
      <c r="A32" s="21">
        <v>2</v>
      </c>
      <c r="B32" s="25" t="s">
        <v>442</v>
      </c>
      <c r="C32" s="25" t="s">
        <v>443</v>
      </c>
      <c r="D32" s="25" t="s">
        <v>444</v>
      </c>
      <c r="E32" s="25" t="s">
        <v>445</v>
      </c>
      <c r="F32" s="25" t="s">
        <v>446</v>
      </c>
      <c r="G32" s="25" t="s">
        <v>447</v>
      </c>
      <c r="H32" s="23">
        <v>2</v>
      </c>
    </row>
    <row r="33" spans="1:8" ht="32.4">
      <c r="A33" s="21">
        <v>3</v>
      </c>
      <c r="B33" s="25" t="s">
        <v>448</v>
      </c>
      <c r="C33" s="25" t="s">
        <v>449</v>
      </c>
      <c r="D33" s="25" t="s">
        <v>450</v>
      </c>
      <c r="E33" s="22" t="s">
        <v>451</v>
      </c>
      <c r="F33" s="22" t="s">
        <v>408</v>
      </c>
      <c r="G33" s="22" t="s">
        <v>452</v>
      </c>
      <c r="H33" s="23">
        <v>4</v>
      </c>
    </row>
    <row r="34" spans="1:8" ht="32.4">
      <c r="A34" s="21">
        <v>4</v>
      </c>
      <c r="B34" s="25" t="s">
        <v>453</v>
      </c>
      <c r="C34" s="25" t="s">
        <v>454</v>
      </c>
      <c r="D34" s="25" t="s">
        <v>455</v>
      </c>
      <c r="E34" s="25" t="s">
        <v>456</v>
      </c>
      <c r="F34" s="25" t="s">
        <v>457</v>
      </c>
      <c r="G34" s="25" t="s">
        <v>458</v>
      </c>
      <c r="H34" s="23">
        <v>3</v>
      </c>
    </row>
    <row r="35" spans="1:8" ht="32.4">
      <c r="A35" s="21">
        <v>5</v>
      </c>
      <c r="B35" s="25" t="s">
        <v>459</v>
      </c>
      <c r="C35" s="25" t="s">
        <v>460</v>
      </c>
      <c r="D35" s="25" t="s">
        <v>461</v>
      </c>
      <c r="E35" s="25" t="s">
        <v>462</v>
      </c>
      <c r="F35" s="25" t="s">
        <v>463</v>
      </c>
      <c r="G35" s="25" t="s">
        <v>464</v>
      </c>
      <c r="H35" s="23">
        <v>1</v>
      </c>
    </row>
    <row r="36" spans="1:8" ht="13.2">
      <c r="A36" s="21"/>
      <c r="B36" s="59" t="s">
        <v>465</v>
      </c>
      <c r="C36" s="59"/>
      <c r="D36" s="59"/>
      <c r="E36" s="59"/>
      <c r="F36" s="59"/>
      <c r="G36" s="59"/>
      <c r="H36" s="59"/>
    </row>
    <row r="37" spans="1:8" ht="145.19999999999999">
      <c r="A37" s="21">
        <v>28</v>
      </c>
      <c r="B37" s="22" t="s">
        <v>466</v>
      </c>
      <c r="C37" s="22" t="s">
        <v>467</v>
      </c>
      <c r="D37" s="22" t="s">
        <v>468</v>
      </c>
      <c r="E37" s="22" t="s">
        <v>469</v>
      </c>
      <c r="F37" s="22" t="s">
        <v>470</v>
      </c>
      <c r="G37" s="22" t="s">
        <v>471</v>
      </c>
      <c r="H37" s="23" t="s">
        <v>472</v>
      </c>
    </row>
    <row r="38" spans="1:8" ht="39.6">
      <c r="A38" s="21">
        <v>29</v>
      </c>
      <c r="B38" s="22" t="s">
        <v>473</v>
      </c>
      <c r="C38" s="22" t="s">
        <v>474</v>
      </c>
      <c r="D38" s="22" t="s">
        <v>475</v>
      </c>
      <c r="E38" s="22" t="s">
        <v>476</v>
      </c>
      <c r="F38" s="22" t="s">
        <v>477</v>
      </c>
      <c r="G38" s="22" t="s">
        <v>478</v>
      </c>
      <c r="H38" s="23" t="s">
        <v>479</v>
      </c>
    </row>
    <row r="39" spans="1:8" ht="118.8">
      <c r="A39" s="21">
        <v>30</v>
      </c>
      <c r="B39" s="22" t="s">
        <v>480</v>
      </c>
      <c r="C39" s="22" t="s">
        <v>481</v>
      </c>
      <c r="D39" s="22" t="s">
        <v>482</v>
      </c>
      <c r="E39" s="22" t="s">
        <v>483</v>
      </c>
      <c r="F39" s="25" t="s">
        <v>484</v>
      </c>
      <c r="G39" s="22" t="s">
        <v>485</v>
      </c>
      <c r="H39" s="23">
        <v>4</v>
      </c>
    </row>
    <row r="40" spans="1:8" ht="105.6">
      <c r="A40" s="21">
        <v>31</v>
      </c>
      <c r="B40" s="22" t="s">
        <v>486</v>
      </c>
      <c r="C40" s="22" t="s">
        <v>487</v>
      </c>
      <c r="D40" s="22" t="s">
        <v>488</v>
      </c>
      <c r="E40" s="22" t="s">
        <v>489</v>
      </c>
      <c r="F40" s="22" t="s">
        <v>490</v>
      </c>
      <c r="G40" s="22" t="s">
        <v>491</v>
      </c>
      <c r="H40" s="23">
        <v>1</v>
      </c>
    </row>
    <row r="41" spans="1:8" ht="92.4">
      <c r="A41" s="21">
        <v>32</v>
      </c>
      <c r="B41" s="22" t="s">
        <v>492</v>
      </c>
      <c r="C41" s="25" t="s">
        <v>493</v>
      </c>
      <c r="D41" s="22" t="s">
        <v>494</v>
      </c>
      <c r="E41" s="22" t="s">
        <v>495</v>
      </c>
      <c r="F41" s="22" t="s">
        <v>496</v>
      </c>
      <c r="G41" s="26"/>
      <c r="H41" s="23">
        <v>4</v>
      </c>
    </row>
    <row r="42" spans="1:8" ht="26.4">
      <c r="A42" s="21">
        <v>70</v>
      </c>
      <c r="B42" s="22" t="s">
        <v>497</v>
      </c>
      <c r="C42" s="22" t="s">
        <v>498</v>
      </c>
      <c r="D42" s="22" t="s">
        <v>499</v>
      </c>
      <c r="E42" s="22" t="s">
        <v>500</v>
      </c>
      <c r="F42" s="22" t="s">
        <v>501</v>
      </c>
      <c r="G42" s="22" t="s">
        <v>502</v>
      </c>
      <c r="H42" s="23">
        <v>5</v>
      </c>
    </row>
    <row r="43" spans="1:8" ht="52.8">
      <c r="A43" s="21">
        <v>71</v>
      </c>
      <c r="B43" s="22" t="s">
        <v>503</v>
      </c>
      <c r="C43" s="22" t="s">
        <v>504</v>
      </c>
      <c r="D43" s="22" t="s">
        <v>505</v>
      </c>
      <c r="E43" s="22" t="s">
        <v>506</v>
      </c>
      <c r="F43" s="22" t="s">
        <v>507</v>
      </c>
      <c r="G43" s="22" t="s">
        <v>508</v>
      </c>
      <c r="H43" s="23">
        <v>4</v>
      </c>
    </row>
    <row r="44" spans="1:8" ht="39.6">
      <c r="A44" s="21">
        <v>72</v>
      </c>
      <c r="B44" s="22" t="s">
        <v>509</v>
      </c>
      <c r="C44" s="22" t="s">
        <v>510</v>
      </c>
      <c r="D44" s="22" t="s">
        <v>511</v>
      </c>
      <c r="E44" s="22" t="s">
        <v>512</v>
      </c>
      <c r="F44" s="22" t="s">
        <v>513</v>
      </c>
      <c r="G44" s="22" t="s">
        <v>514</v>
      </c>
      <c r="H44" s="23">
        <v>1</v>
      </c>
    </row>
    <row r="45" spans="1:8" ht="66">
      <c r="A45" s="21">
        <v>73</v>
      </c>
      <c r="B45" s="22" t="s">
        <v>515</v>
      </c>
      <c r="C45" s="22" t="s">
        <v>516</v>
      </c>
      <c r="D45" s="22" t="s">
        <v>517</v>
      </c>
      <c r="E45" s="22" t="s">
        <v>518</v>
      </c>
      <c r="F45" s="22" t="s">
        <v>519</v>
      </c>
      <c r="G45" s="22" t="s">
        <v>520</v>
      </c>
      <c r="H45" s="23">
        <v>3</v>
      </c>
    </row>
    <row r="46" spans="1:8" ht="66">
      <c r="A46" s="21">
        <v>74</v>
      </c>
      <c r="B46" s="22" t="s">
        <v>521</v>
      </c>
      <c r="C46" s="22" t="s">
        <v>522</v>
      </c>
      <c r="D46" s="22" t="s">
        <v>523</v>
      </c>
      <c r="E46" s="22" t="s">
        <v>524</v>
      </c>
      <c r="F46" s="22" t="s">
        <v>525</v>
      </c>
      <c r="G46" s="22" t="s">
        <v>526</v>
      </c>
      <c r="H46" s="23">
        <v>2</v>
      </c>
    </row>
    <row r="47" spans="1:8" ht="13.2">
      <c r="A47" s="21"/>
      <c r="B47" s="58" t="s">
        <v>527</v>
      </c>
      <c r="C47" s="58"/>
      <c r="D47" s="58"/>
      <c r="E47" s="58"/>
      <c r="F47" s="58"/>
      <c r="G47" s="58"/>
      <c r="H47" s="58"/>
    </row>
    <row r="48" spans="1:8" ht="13.2">
      <c r="A48" s="21">
        <v>87</v>
      </c>
      <c r="B48" s="27" t="s">
        <v>528</v>
      </c>
      <c r="C48" s="22" t="s">
        <v>529</v>
      </c>
      <c r="D48" s="27" t="s">
        <v>530</v>
      </c>
      <c r="E48" s="27" t="s">
        <v>531</v>
      </c>
      <c r="F48" s="27" t="s">
        <v>532</v>
      </c>
      <c r="G48" s="27" t="s">
        <v>533</v>
      </c>
      <c r="H48" s="23">
        <v>2</v>
      </c>
    </row>
    <row r="49" spans="1:8" ht="39.6">
      <c r="A49" s="21">
        <v>88</v>
      </c>
      <c r="B49" s="28" t="s">
        <v>534</v>
      </c>
      <c r="C49" s="28" t="s">
        <v>535</v>
      </c>
      <c r="D49" s="28" t="s">
        <v>536</v>
      </c>
      <c r="E49" s="28" t="s">
        <v>537</v>
      </c>
      <c r="F49" s="28" t="s">
        <v>538</v>
      </c>
      <c r="G49" s="28" t="s">
        <v>539</v>
      </c>
      <c r="H49" s="23">
        <v>5</v>
      </c>
    </row>
    <row r="50" spans="1:8" ht="66">
      <c r="A50" s="21">
        <v>18</v>
      </c>
      <c r="B50" s="22" t="s">
        <v>540</v>
      </c>
      <c r="C50" s="22" t="s">
        <v>541</v>
      </c>
      <c r="D50" s="22" t="s">
        <v>542</v>
      </c>
      <c r="E50" s="22" t="s">
        <v>543</v>
      </c>
      <c r="F50" s="22" t="s">
        <v>544</v>
      </c>
      <c r="G50" s="22" t="s">
        <v>545</v>
      </c>
      <c r="H50" s="23">
        <v>3</v>
      </c>
    </row>
    <row r="51" spans="1:8" ht="39.6">
      <c r="A51" s="21">
        <v>89</v>
      </c>
      <c r="B51" s="22" t="s">
        <v>546</v>
      </c>
      <c r="C51" s="22" t="s">
        <v>547</v>
      </c>
      <c r="D51" s="22" t="s">
        <v>548</v>
      </c>
      <c r="E51" s="22" t="s">
        <v>549</v>
      </c>
      <c r="F51" s="22" t="s">
        <v>550</v>
      </c>
      <c r="G51" s="22" t="s">
        <v>551</v>
      </c>
      <c r="H51" s="23">
        <v>1</v>
      </c>
    </row>
    <row r="52" spans="1:8" ht="13.2">
      <c r="A52" s="21"/>
      <c r="B52" s="58" t="s">
        <v>552</v>
      </c>
      <c r="C52" s="58"/>
      <c r="D52" s="58"/>
      <c r="E52" s="58"/>
      <c r="F52" s="58"/>
      <c r="G52" s="58"/>
      <c r="H52" s="58"/>
    </row>
    <row r="53" spans="1:8" ht="26.4">
      <c r="A53" s="21">
        <v>6</v>
      </c>
      <c r="B53" s="22" t="s">
        <v>553</v>
      </c>
      <c r="C53" s="22" t="s">
        <v>554</v>
      </c>
      <c r="D53" s="22" t="s">
        <v>555</v>
      </c>
      <c r="E53" s="22" t="s">
        <v>556</v>
      </c>
      <c r="F53" s="22" t="s">
        <v>557</v>
      </c>
      <c r="G53" s="22" t="s">
        <v>558</v>
      </c>
      <c r="H53" s="23">
        <v>5</v>
      </c>
    </row>
    <row r="54" spans="1:8" ht="13.2">
      <c r="A54" s="21">
        <v>108</v>
      </c>
      <c r="B54" s="22" t="s">
        <v>559</v>
      </c>
      <c r="C54" s="22" t="s">
        <v>560</v>
      </c>
      <c r="D54" s="22" t="s">
        <v>561</v>
      </c>
      <c r="E54" s="22" t="s">
        <v>562</v>
      </c>
      <c r="F54" s="22" t="s">
        <v>563</v>
      </c>
      <c r="G54" s="22"/>
      <c r="H54" s="23">
        <v>4</v>
      </c>
    </row>
    <row r="55" spans="1:8" ht="39.6">
      <c r="A55" s="21">
        <v>109</v>
      </c>
      <c r="B55" s="22" t="s">
        <v>564</v>
      </c>
      <c r="C55" s="22" t="s">
        <v>565</v>
      </c>
      <c r="D55" s="27" t="s">
        <v>566</v>
      </c>
      <c r="E55" s="22" t="s">
        <v>567</v>
      </c>
      <c r="F55" s="22" t="s">
        <v>568</v>
      </c>
      <c r="G55" s="22" t="s">
        <v>569</v>
      </c>
      <c r="H55" s="23">
        <v>3</v>
      </c>
    </row>
    <row r="56" spans="1:8" ht="79.2">
      <c r="A56" s="21">
        <v>126</v>
      </c>
      <c r="B56" s="22" t="s">
        <v>570</v>
      </c>
      <c r="C56" s="22" t="s">
        <v>571</v>
      </c>
      <c r="D56" s="22" t="s">
        <v>572</v>
      </c>
      <c r="E56" s="22" t="s">
        <v>573</v>
      </c>
      <c r="F56" s="22" t="s">
        <v>574</v>
      </c>
      <c r="G56" s="22" t="s">
        <v>575</v>
      </c>
      <c r="H56" s="23">
        <v>4</v>
      </c>
    </row>
    <row r="57" spans="1:8" ht="79.2">
      <c r="A57" s="21">
        <v>127</v>
      </c>
      <c r="B57" s="22" t="s">
        <v>576</v>
      </c>
      <c r="C57" s="22" t="s">
        <v>577</v>
      </c>
      <c r="D57" s="22" t="s">
        <v>578</v>
      </c>
      <c r="E57" s="22" t="s">
        <v>579</v>
      </c>
      <c r="F57" s="22" t="s">
        <v>580</v>
      </c>
      <c r="G57" s="22" t="s">
        <v>581</v>
      </c>
      <c r="H57" s="23">
        <v>3</v>
      </c>
    </row>
    <row r="58" spans="1:8" ht="52.8">
      <c r="A58" s="21">
        <v>35</v>
      </c>
      <c r="B58" s="22" t="s">
        <v>582</v>
      </c>
      <c r="C58" s="22" t="s">
        <v>583</v>
      </c>
      <c r="D58" s="22" t="s">
        <v>584</v>
      </c>
      <c r="E58" s="22" t="s">
        <v>585</v>
      </c>
      <c r="F58" s="22" t="s">
        <v>586</v>
      </c>
      <c r="G58" s="22" t="s">
        <v>587</v>
      </c>
      <c r="H58" s="23">
        <v>5</v>
      </c>
    </row>
    <row r="59" spans="1:8" ht="13.2">
      <c r="A59" s="21">
        <v>36</v>
      </c>
      <c r="B59" s="22" t="s">
        <v>588</v>
      </c>
      <c r="C59" s="22" t="s">
        <v>589</v>
      </c>
      <c r="D59" s="22" t="s">
        <v>590</v>
      </c>
      <c r="E59" s="22" t="s">
        <v>591</v>
      </c>
      <c r="F59" s="22" t="s">
        <v>592</v>
      </c>
      <c r="G59" s="22" t="s">
        <v>593</v>
      </c>
      <c r="H59" s="23">
        <v>2</v>
      </c>
    </row>
    <row r="60" spans="1:8" ht="13.2">
      <c r="A60" s="21">
        <v>37</v>
      </c>
      <c r="B60" s="22" t="s">
        <v>594</v>
      </c>
      <c r="C60" s="22" t="s">
        <v>595</v>
      </c>
      <c r="D60" s="22" t="s">
        <v>596</v>
      </c>
      <c r="E60" s="22" t="s">
        <v>597</v>
      </c>
      <c r="F60" s="22" t="s">
        <v>598</v>
      </c>
      <c r="G60" s="22" t="s">
        <v>599</v>
      </c>
      <c r="H60" s="23">
        <v>4</v>
      </c>
    </row>
    <row r="61" spans="1:8" ht="52.8">
      <c r="A61" s="21">
        <v>38</v>
      </c>
      <c r="B61" s="22" t="s">
        <v>600</v>
      </c>
      <c r="C61" s="22" t="s">
        <v>601</v>
      </c>
      <c r="D61" s="22" t="s">
        <v>602</v>
      </c>
      <c r="E61" s="22" t="s">
        <v>603</v>
      </c>
      <c r="F61" s="22" t="s">
        <v>604</v>
      </c>
      <c r="G61" s="22" t="s">
        <v>605</v>
      </c>
      <c r="H61" s="23">
        <v>3</v>
      </c>
    </row>
    <row r="62" spans="1:8" ht="26.4">
      <c r="A62" s="21">
        <v>39</v>
      </c>
      <c r="B62" s="22" t="s">
        <v>606</v>
      </c>
      <c r="C62" s="22" t="s">
        <v>607</v>
      </c>
      <c r="D62" s="22" t="s">
        <v>608</v>
      </c>
      <c r="E62" s="22" t="s">
        <v>609</v>
      </c>
      <c r="F62" s="22" t="s">
        <v>610</v>
      </c>
      <c r="G62" s="22" t="s">
        <v>611</v>
      </c>
      <c r="H62" s="23" t="s">
        <v>612</v>
      </c>
    </row>
    <row r="63" spans="1:8" ht="13.2">
      <c r="A63" s="21"/>
      <c r="B63" s="58" t="s">
        <v>613</v>
      </c>
      <c r="C63" s="58"/>
      <c r="D63" s="58"/>
      <c r="E63" s="58"/>
      <c r="F63" s="58"/>
      <c r="G63" s="58"/>
      <c r="H63" s="58"/>
    </row>
    <row r="64" spans="1:8" ht="105.6">
      <c r="A64" s="21">
        <v>75</v>
      </c>
      <c r="B64" s="26" t="s">
        <v>614</v>
      </c>
      <c r="C64" s="22" t="s">
        <v>615</v>
      </c>
      <c r="D64" s="22" t="s">
        <v>616</v>
      </c>
      <c r="E64" s="22" t="s">
        <v>617</v>
      </c>
      <c r="F64" s="22" t="s">
        <v>618</v>
      </c>
      <c r="G64" s="22" t="s">
        <v>619</v>
      </c>
      <c r="H64" s="23">
        <v>5</v>
      </c>
    </row>
    <row r="65" spans="1:8" ht="132">
      <c r="A65" s="21">
        <v>76</v>
      </c>
      <c r="B65" s="22" t="s">
        <v>620</v>
      </c>
      <c r="C65" s="22" t="s">
        <v>621</v>
      </c>
      <c r="D65" s="22" t="s">
        <v>622</v>
      </c>
      <c r="E65" s="22" t="s">
        <v>623</v>
      </c>
      <c r="F65" s="22" t="s">
        <v>624</v>
      </c>
      <c r="G65" s="22" t="s">
        <v>625</v>
      </c>
      <c r="H65" s="23">
        <v>3</v>
      </c>
    </row>
    <row r="66" spans="1:8" ht="145.19999999999999">
      <c r="A66" s="21">
        <v>77</v>
      </c>
      <c r="B66" s="22" t="s">
        <v>626</v>
      </c>
      <c r="C66" s="21" t="s">
        <v>627</v>
      </c>
      <c r="D66" s="21" t="s">
        <v>628</v>
      </c>
      <c r="E66" s="21" t="s">
        <v>629</v>
      </c>
      <c r="F66" s="21" t="s">
        <v>630</v>
      </c>
      <c r="G66" s="21" t="s">
        <v>631</v>
      </c>
      <c r="H66" s="23">
        <v>2</v>
      </c>
    </row>
    <row r="67" spans="1:8" ht="84">
      <c r="A67" s="21">
        <v>78</v>
      </c>
      <c r="B67" s="22" t="s">
        <v>632</v>
      </c>
      <c r="C67" s="22" t="s">
        <v>633</v>
      </c>
      <c r="D67" s="22" t="s">
        <v>634</v>
      </c>
      <c r="E67" s="22" t="s">
        <v>635</v>
      </c>
      <c r="F67" s="22" t="s">
        <v>636</v>
      </c>
      <c r="G67" s="22" t="s">
        <v>637</v>
      </c>
      <c r="H67" s="23">
        <v>5</v>
      </c>
    </row>
    <row r="68" spans="1:8" ht="158.4">
      <c r="A68" s="21">
        <v>79</v>
      </c>
      <c r="B68" s="22" t="s">
        <v>638</v>
      </c>
      <c r="C68" s="22" t="s">
        <v>639</v>
      </c>
      <c r="D68" s="22" t="s">
        <v>640</v>
      </c>
      <c r="E68" s="22" t="s">
        <v>641</v>
      </c>
      <c r="F68" s="22" t="s">
        <v>642</v>
      </c>
      <c r="G68" s="22" t="s">
        <v>643</v>
      </c>
      <c r="H68" s="23">
        <v>4</v>
      </c>
    </row>
    <row r="69" spans="1:8" ht="13.2">
      <c r="A69" s="21"/>
      <c r="B69" s="58" t="s">
        <v>644</v>
      </c>
      <c r="C69" s="58"/>
      <c r="D69" s="58"/>
      <c r="E69" s="58"/>
      <c r="F69" s="58"/>
      <c r="G69" s="58"/>
      <c r="H69" s="58"/>
    </row>
    <row r="70" spans="1:8" ht="26.4">
      <c r="A70" s="21">
        <v>50</v>
      </c>
      <c r="B70" s="22" t="s">
        <v>645</v>
      </c>
      <c r="C70" s="22" t="s">
        <v>646</v>
      </c>
      <c r="D70" s="22" t="s">
        <v>647</v>
      </c>
      <c r="E70" s="22" t="s">
        <v>648</v>
      </c>
      <c r="F70" s="22" t="s">
        <v>649</v>
      </c>
      <c r="G70" s="22"/>
      <c r="H70" s="23">
        <v>4</v>
      </c>
    </row>
    <row r="71" spans="1:8" ht="145.19999999999999">
      <c r="A71" s="21">
        <v>83</v>
      </c>
      <c r="B71" s="22" t="s">
        <v>650</v>
      </c>
      <c r="C71" s="22" t="s">
        <v>651</v>
      </c>
      <c r="D71" s="22" t="s">
        <v>652</v>
      </c>
      <c r="E71" s="22" t="s">
        <v>653</v>
      </c>
      <c r="F71" s="22" t="s">
        <v>654</v>
      </c>
      <c r="G71" s="22" t="s">
        <v>655</v>
      </c>
      <c r="H71" s="23">
        <v>3</v>
      </c>
    </row>
    <row r="72" spans="1:8" ht="26.4">
      <c r="A72" s="21">
        <v>84</v>
      </c>
      <c r="B72" s="22" t="s">
        <v>656</v>
      </c>
      <c r="C72" s="22" t="s">
        <v>657</v>
      </c>
      <c r="D72" s="22" t="s">
        <v>658</v>
      </c>
      <c r="E72" s="22" t="s">
        <v>659</v>
      </c>
      <c r="F72" s="22" t="s">
        <v>660</v>
      </c>
      <c r="G72" s="22" t="s">
        <v>661</v>
      </c>
      <c r="H72" s="23">
        <v>2</v>
      </c>
    </row>
    <row r="73" spans="1:8" ht="66">
      <c r="A73" s="21">
        <v>85</v>
      </c>
      <c r="B73" s="22" t="s">
        <v>662</v>
      </c>
      <c r="C73" s="22" t="s">
        <v>663</v>
      </c>
      <c r="D73" s="22" t="s">
        <v>664</v>
      </c>
      <c r="E73" s="22" t="s">
        <v>665</v>
      </c>
      <c r="F73" s="22" t="s">
        <v>666</v>
      </c>
      <c r="G73" s="22" t="s">
        <v>667</v>
      </c>
      <c r="H73" s="23">
        <v>1</v>
      </c>
    </row>
    <row r="74" spans="1:8" ht="26.4">
      <c r="A74" s="21">
        <v>100</v>
      </c>
      <c r="B74" s="22" t="s">
        <v>668</v>
      </c>
      <c r="C74" s="22" t="s">
        <v>669</v>
      </c>
      <c r="D74" s="22" t="s">
        <v>670</v>
      </c>
      <c r="E74" s="22" t="s">
        <v>671</v>
      </c>
      <c r="F74" s="22" t="s">
        <v>672</v>
      </c>
      <c r="G74" s="22" t="s">
        <v>673</v>
      </c>
      <c r="H74" s="23">
        <v>1</v>
      </c>
    </row>
    <row r="75" spans="1:8" ht="26.4">
      <c r="A75" s="21">
        <v>80</v>
      </c>
      <c r="B75" s="22" t="s">
        <v>674</v>
      </c>
      <c r="C75" s="22" t="s">
        <v>675</v>
      </c>
      <c r="D75" s="22" t="s">
        <v>676</v>
      </c>
      <c r="E75" s="22" t="s">
        <v>677</v>
      </c>
      <c r="F75" s="22" t="s">
        <v>678</v>
      </c>
      <c r="G75" s="22" t="s">
        <v>675</v>
      </c>
      <c r="H75" s="23">
        <v>3</v>
      </c>
    </row>
    <row r="76" spans="1:8" ht="79.2">
      <c r="A76" s="21">
        <v>81</v>
      </c>
      <c r="B76" s="22" t="s">
        <v>679</v>
      </c>
      <c r="C76" s="22" t="s">
        <v>680</v>
      </c>
      <c r="D76" s="22" t="s">
        <v>681</v>
      </c>
      <c r="E76" s="22" t="s">
        <v>682</v>
      </c>
      <c r="F76" s="22" t="s">
        <v>683</v>
      </c>
      <c r="G76" s="22" t="s">
        <v>684</v>
      </c>
      <c r="H76" s="23">
        <v>5</v>
      </c>
    </row>
    <row r="77" spans="1:8" ht="79.2">
      <c r="A77" s="21">
        <v>82</v>
      </c>
      <c r="B77" s="22" t="s">
        <v>685</v>
      </c>
      <c r="C77" s="22" t="s">
        <v>686</v>
      </c>
      <c r="D77" s="22" t="s">
        <v>687</v>
      </c>
      <c r="E77" s="22" t="s">
        <v>688</v>
      </c>
      <c r="F77" s="22" t="s">
        <v>689</v>
      </c>
      <c r="G77" s="22" t="s">
        <v>690</v>
      </c>
      <c r="H77" s="23">
        <v>2</v>
      </c>
    </row>
    <row r="78" spans="1:8" ht="52.8">
      <c r="A78" s="21">
        <v>116</v>
      </c>
      <c r="B78" s="21" t="s">
        <v>691</v>
      </c>
      <c r="C78" s="22" t="s">
        <v>692</v>
      </c>
      <c r="D78" s="22" t="s">
        <v>693</v>
      </c>
      <c r="E78" s="22" t="s">
        <v>694</v>
      </c>
      <c r="F78" s="22" t="s">
        <v>695</v>
      </c>
      <c r="G78" s="22" t="s">
        <v>696</v>
      </c>
      <c r="H78" s="23">
        <v>3</v>
      </c>
    </row>
    <row r="79" spans="1:8" ht="66">
      <c r="A79" s="21">
        <v>117</v>
      </c>
      <c r="B79" s="22" t="s">
        <v>697</v>
      </c>
      <c r="C79" s="22" t="s">
        <v>698</v>
      </c>
      <c r="D79" s="22" t="s">
        <v>699</v>
      </c>
      <c r="E79" s="22" t="s">
        <v>700</v>
      </c>
      <c r="F79" s="22" t="s">
        <v>701</v>
      </c>
      <c r="G79" s="22" t="s">
        <v>702</v>
      </c>
      <c r="H79" s="23">
        <v>4</v>
      </c>
    </row>
    <row r="80" spans="1:8" ht="13.2">
      <c r="A80" s="21"/>
      <c r="B80" s="58" t="s">
        <v>703</v>
      </c>
      <c r="C80" s="58"/>
      <c r="D80" s="58"/>
      <c r="E80" s="58"/>
      <c r="F80" s="58"/>
      <c r="G80" s="58"/>
      <c r="H80" s="58"/>
    </row>
    <row r="81" spans="1:8" ht="79.2">
      <c r="A81" s="21">
        <v>24</v>
      </c>
      <c r="B81" s="22" t="s">
        <v>704</v>
      </c>
      <c r="C81" s="22" t="s">
        <v>705</v>
      </c>
      <c r="D81" s="22" t="s">
        <v>706</v>
      </c>
      <c r="E81" s="22" t="s">
        <v>707</v>
      </c>
      <c r="F81" s="22" t="s">
        <v>708</v>
      </c>
      <c r="G81" s="22" t="s">
        <v>709</v>
      </c>
      <c r="H81" s="23">
        <v>4</v>
      </c>
    </row>
    <row r="82" spans="1:8" ht="79.2">
      <c r="A82" s="21">
        <v>25</v>
      </c>
      <c r="B82" s="22" t="s">
        <v>710</v>
      </c>
      <c r="C82" s="22" t="s">
        <v>711</v>
      </c>
      <c r="D82" s="22" t="s">
        <v>712</v>
      </c>
      <c r="E82" s="22" t="s">
        <v>713</v>
      </c>
      <c r="F82" s="22" t="s">
        <v>714</v>
      </c>
      <c r="G82" s="22" t="s">
        <v>715</v>
      </c>
      <c r="H82" s="23">
        <v>2</v>
      </c>
    </row>
    <row r="83" spans="1:8" ht="132">
      <c r="A83" s="21">
        <v>26</v>
      </c>
      <c r="B83" s="22" t="s">
        <v>716</v>
      </c>
      <c r="C83" s="22" t="s">
        <v>717</v>
      </c>
      <c r="D83" s="22" t="s">
        <v>718</v>
      </c>
      <c r="E83" s="22" t="s">
        <v>719</v>
      </c>
      <c r="F83" s="22" t="s">
        <v>720</v>
      </c>
      <c r="G83" s="22" t="s">
        <v>721</v>
      </c>
      <c r="H83" s="23">
        <v>2</v>
      </c>
    </row>
    <row r="84" spans="1:8" ht="79.2">
      <c r="A84" s="21">
        <v>27</v>
      </c>
      <c r="B84" s="22" t="s">
        <v>722</v>
      </c>
      <c r="C84" s="22" t="s">
        <v>723</v>
      </c>
      <c r="D84" s="22" t="s">
        <v>724</v>
      </c>
      <c r="E84" s="22" t="s">
        <v>725</v>
      </c>
      <c r="F84" s="22" t="s">
        <v>726</v>
      </c>
      <c r="G84" s="22" t="s">
        <v>727</v>
      </c>
      <c r="H84" s="23">
        <v>1</v>
      </c>
    </row>
    <row r="85" spans="1:8" ht="39.6">
      <c r="A85" s="21">
        <v>51</v>
      </c>
      <c r="B85" s="22" t="s">
        <v>728</v>
      </c>
      <c r="C85" s="22" t="s">
        <v>729</v>
      </c>
      <c r="D85" s="22" t="s">
        <v>730</v>
      </c>
      <c r="E85" s="22" t="s">
        <v>731</v>
      </c>
      <c r="F85" s="22" t="s">
        <v>732</v>
      </c>
      <c r="G85" s="22" t="s">
        <v>733</v>
      </c>
      <c r="H85" s="23">
        <v>5</v>
      </c>
    </row>
    <row r="86" spans="1:8" ht="13.2">
      <c r="A86" s="49"/>
      <c r="B86" s="50"/>
      <c r="C86" s="50"/>
      <c r="D86" s="50"/>
      <c r="E86" s="50"/>
      <c r="F86" s="50"/>
      <c r="G86" s="50"/>
      <c r="H86" s="51"/>
    </row>
    <row r="87" spans="1:8" ht="15.75" customHeight="1">
      <c r="A87" s="49"/>
      <c r="B87" s="50"/>
      <c r="C87" s="50"/>
      <c r="D87" s="50"/>
      <c r="E87" s="50"/>
      <c r="F87" s="50"/>
      <c r="G87" s="50"/>
      <c r="H87" s="51"/>
    </row>
    <row r="88" spans="1:8" ht="15.75" customHeight="1">
      <c r="A88" s="49"/>
      <c r="B88" s="50"/>
      <c r="C88" s="50"/>
      <c r="D88" s="50"/>
      <c r="E88" s="50"/>
      <c r="F88" s="50"/>
      <c r="G88" s="50"/>
      <c r="H88" s="51"/>
    </row>
    <row r="89" spans="1:8" ht="15.75" customHeight="1">
      <c r="A89" s="49"/>
      <c r="B89" s="50"/>
      <c r="C89" s="50"/>
      <c r="D89" s="50"/>
      <c r="E89" s="50"/>
      <c r="F89" s="50"/>
      <c r="G89" s="50"/>
      <c r="H89" s="51"/>
    </row>
    <row r="90" spans="1:8" ht="15.75" customHeight="1">
      <c r="A90" s="49"/>
      <c r="B90" s="50"/>
      <c r="C90" s="50"/>
      <c r="D90" s="50"/>
      <c r="E90" s="50"/>
      <c r="F90" s="50"/>
      <c r="G90" s="50"/>
      <c r="H90" s="51"/>
    </row>
    <row r="91" spans="1:8" ht="15.75" customHeight="1">
      <c r="A91" s="49"/>
      <c r="B91" s="50"/>
      <c r="C91" s="50"/>
      <c r="D91" s="50"/>
      <c r="E91" s="50"/>
      <c r="F91" s="50"/>
      <c r="G91" s="50"/>
      <c r="H91" s="51"/>
    </row>
    <row r="92" spans="1:8" ht="15.75" customHeight="1">
      <c r="A92" s="49"/>
      <c r="B92" s="50"/>
      <c r="C92" s="50"/>
      <c r="D92" s="50"/>
      <c r="E92" s="50"/>
      <c r="F92" s="50"/>
      <c r="G92" s="50"/>
      <c r="H92" s="51"/>
    </row>
    <row r="93" spans="1:8" ht="15.75" customHeight="1">
      <c r="A93" s="49"/>
      <c r="B93" s="50"/>
      <c r="C93" s="50"/>
      <c r="D93" s="50"/>
      <c r="E93" s="50"/>
      <c r="F93" s="50"/>
      <c r="G93" s="50"/>
      <c r="H93" s="51"/>
    </row>
    <row r="94" spans="1:8" ht="15.75" customHeight="1">
      <c r="A94" s="49"/>
      <c r="B94" s="50"/>
      <c r="C94" s="50"/>
      <c r="D94" s="50"/>
      <c r="E94" s="50"/>
      <c r="F94" s="50"/>
      <c r="G94" s="50"/>
      <c r="H94" s="51"/>
    </row>
    <row r="95" spans="1:8" ht="15.75" customHeight="1">
      <c r="A95" s="49"/>
      <c r="B95" s="50"/>
      <c r="C95" s="50"/>
      <c r="D95" s="50"/>
      <c r="E95" s="50"/>
      <c r="F95" s="50"/>
      <c r="G95" s="50"/>
      <c r="H95" s="51"/>
    </row>
    <row r="96" spans="1:8" ht="15.75" customHeight="1">
      <c r="A96" s="49"/>
      <c r="B96" s="50"/>
      <c r="C96" s="50"/>
      <c r="D96" s="50"/>
      <c r="E96" s="50"/>
      <c r="F96" s="50"/>
      <c r="G96" s="50"/>
      <c r="H96" s="51"/>
    </row>
    <row r="97" spans="1:8" ht="15.75" customHeight="1">
      <c r="A97" s="49"/>
      <c r="B97" s="50"/>
      <c r="C97" s="50"/>
      <c r="D97" s="50"/>
      <c r="E97" s="50"/>
      <c r="F97" s="50"/>
      <c r="G97" s="50"/>
      <c r="H97" s="51"/>
    </row>
    <row r="98" spans="1:8" ht="15.75" customHeight="1">
      <c r="A98" s="49"/>
      <c r="B98" s="50"/>
      <c r="C98" s="50"/>
      <c r="D98" s="50"/>
      <c r="E98" s="50"/>
      <c r="F98" s="50"/>
      <c r="G98" s="50"/>
      <c r="H98" s="51"/>
    </row>
    <row r="99" spans="1:8" ht="15.75" customHeight="1">
      <c r="A99" s="49"/>
      <c r="B99" s="50"/>
      <c r="C99" s="50"/>
      <c r="D99" s="50"/>
      <c r="E99" s="50"/>
      <c r="F99" s="50"/>
      <c r="G99" s="50"/>
      <c r="H99" s="51"/>
    </row>
    <row r="100" spans="1:8" ht="15.75" customHeight="1">
      <c r="A100" s="49"/>
      <c r="B100" s="50"/>
      <c r="C100" s="50"/>
      <c r="D100" s="50"/>
      <c r="E100" s="50"/>
      <c r="F100" s="50"/>
      <c r="G100" s="50"/>
      <c r="H100" s="51"/>
    </row>
    <row r="101" spans="1:8" ht="15.75" customHeight="1">
      <c r="A101" s="49"/>
      <c r="B101" s="50"/>
      <c r="C101" s="50"/>
      <c r="D101" s="50"/>
      <c r="E101" s="50"/>
      <c r="F101" s="50"/>
      <c r="G101" s="50"/>
      <c r="H101" s="51"/>
    </row>
    <row r="102" spans="1:8" ht="15.75" customHeight="1">
      <c r="A102" s="49"/>
      <c r="B102" s="50"/>
      <c r="C102" s="50"/>
      <c r="D102" s="50"/>
      <c r="E102" s="50"/>
      <c r="F102" s="50"/>
      <c r="G102" s="50"/>
      <c r="H102" s="51"/>
    </row>
    <row r="103" spans="1:8" ht="15.75" customHeight="1">
      <c r="A103" s="49"/>
      <c r="B103" s="50"/>
      <c r="C103" s="50"/>
      <c r="D103" s="50"/>
      <c r="E103" s="50"/>
      <c r="F103" s="50"/>
      <c r="G103" s="50"/>
      <c r="H103" s="51"/>
    </row>
    <row r="104" spans="1:8" ht="15.75" customHeight="1">
      <c r="A104" s="49"/>
      <c r="B104" s="50"/>
      <c r="C104" s="50"/>
      <c r="D104" s="50"/>
      <c r="E104" s="50"/>
      <c r="F104" s="50"/>
      <c r="G104" s="50"/>
      <c r="H104" s="51"/>
    </row>
    <row r="105" spans="1:8" ht="15.75" customHeight="1">
      <c r="A105" s="49"/>
      <c r="B105" s="50"/>
      <c r="C105" s="50"/>
      <c r="D105" s="50"/>
      <c r="E105" s="50"/>
      <c r="F105" s="50"/>
      <c r="G105" s="50"/>
      <c r="H105" s="51"/>
    </row>
    <row r="106" spans="1:8" ht="15.75" customHeight="1">
      <c r="A106" s="49"/>
      <c r="B106" s="50"/>
      <c r="C106" s="50"/>
      <c r="D106" s="50"/>
      <c r="E106" s="50"/>
      <c r="F106" s="50"/>
      <c r="G106" s="50"/>
      <c r="H106" s="51"/>
    </row>
    <row r="107" spans="1:8" ht="15.75" customHeight="1">
      <c r="A107" s="49"/>
      <c r="B107" s="50"/>
      <c r="C107" s="50"/>
      <c r="D107" s="50"/>
      <c r="E107" s="50"/>
      <c r="F107" s="50"/>
      <c r="G107" s="50"/>
      <c r="H107" s="51"/>
    </row>
    <row r="108" spans="1:8" ht="15.75" customHeight="1">
      <c r="A108" s="49"/>
      <c r="B108" s="50"/>
      <c r="C108" s="50"/>
      <c r="D108" s="50"/>
      <c r="E108" s="50"/>
      <c r="F108" s="50"/>
      <c r="G108" s="50"/>
      <c r="H108" s="51"/>
    </row>
    <row r="109" spans="1:8" ht="15.75" customHeight="1">
      <c r="A109" s="49"/>
      <c r="B109" s="50"/>
      <c r="C109" s="50"/>
      <c r="D109" s="50"/>
      <c r="E109" s="50"/>
      <c r="F109" s="50"/>
      <c r="G109" s="50"/>
      <c r="H109" s="51"/>
    </row>
    <row r="110" spans="1:8" ht="15.75" customHeight="1">
      <c r="A110" s="49"/>
      <c r="B110" s="50"/>
      <c r="C110" s="50"/>
      <c r="D110" s="50"/>
      <c r="E110" s="50"/>
      <c r="F110" s="50"/>
      <c r="G110" s="50"/>
      <c r="H110" s="51"/>
    </row>
    <row r="111" spans="1:8" ht="15.75" customHeight="1">
      <c r="A111" s="49"/>
      <c r="B111" s="50"/>
      <c r="C111" s="50"/>
      <c r="D111" s="50"/>
      <c r="E111" s="50"/>
      <c r="F111" s="50"/>
      <c r="G111" s="50"/>
      <c r="H111" s="51"/>
    </row>
    <row r="112" spans="1:8" ht="15.75" customHeight="1">
      <c r="A112" s="49"/>
      <c r="B112" s="50"/>
      <c r="C112" s="50"/>
      <c r="D112" s="50"/>
      <c r="E112" s="50"/>
      <c r="F112" s="50"/>
      <c r="G112" s="50"/>
      <c r="H112" s="51"/>
    </row>
    <row r="113" spans="1:8" ht="15.75" customHeight="1">
      <c r="A113" s="49"/>
      <c r="B113" s="50"/>
      <c r="C113" s="50"/>
      <c r="D113" s="50"/>
      <c r="E113" s="50"/>
      <c r="F113" s="50"/>
      <c r="G113" s="50"/>
      <c r="H113" s="51"/>
    </row>
    <row r="114" spans="1:8" ht="15.75" customHeight="1">
      <c r="A114" s="49"/>
      <c r="B114" s="50"/>
      <c r="C114" s="50"/>
      <c r="D114" s="50"/>
      <c r="E114" s="50"/>
      <c r="F114" s="50"/>
      <c r="G114" s="50"/>
      <c r="H114" s="51"/>
    </row>
    <row r="115" spans="1:8" ht="15.75" customHeight="1">
      <c r="A115" s="49"/>
      <c r="B115" s="50"/>
      <c r="C115" s="50"/>
      <c r="D115" s="50"/>
      <c r="E115" s="50"/>
      <c r="F115" s="50"/>
      <c r="G115" s="50"/>
      <c r="H115" s="51"/>
    </row>
    <row r="116" spans="1:8" ht="15.75" customHeight="1">
      <c r="A116" s="49"/>
      <c r="B116" s="50"/>
      <c r="C116" s="50"/>
      <c r="D116" s="50"/>
      <c r="E116" s="50"/>
      <c r="F116" s="50"/>
      <c r="G116" s="50"/>
      <c r="H116" s="51"/>
    </row>
    <row r="117" spans="1:8" ht="15.75" customHeight="1">
      <c r="A117" s="49"/>
      <c r="B117" s="50"/>
      <c r="C117" s="50"/>
      <c r="D117" s="50"/>
      <c r="E117" s="50"/>
      <c r="F117" s="50"/>
      <c r="G117" s="50"/>
      <c r="H117" s="51"/>
    </row>
    <row r="118" spans="1:8" ht="15.75" customHeight="1">
      <c r="A118" s="49"/>
      <c r="B118" s="50"/>
      <c r="C118" s="50"/>
      <c r="D118" s="50"/>
      <c r="E118" s="50"/>
      <c r="F118" s="50"/>
      <c r="G118" s="50"/>
      <c r="H118" s="51"/>
    </row>
    <row r="119" spans="1:8" ht="15.75" customHeight="1">
      <c r="A119" s="49"/>
      <c r="B119" s="50"/>
      <c r="C119" s="50"/>
      <c r="D119" s="50"/>
      <c r="E119" s="50"/>
      <c r="F119" s="50"/>
      <c r="G119" s="50"/>
      <c r="H119" s="51"/>
    </row>
    <row r="120" spans="1:8" ht="15.75" customHeight="1">
      <c r="A120" s="49"/>
      <c r="B120" s="50"/>
      <c r="C120" s="50"/>
      <c r="D120" s="50"/>
      <c r="E120" s="50"/>
      <c r="F120" s="50"/>
      <c r="G120" s="50"/>
      <c r="H120" s="51"/>
    </row>
    <row r="121" spans="1:8" ht="15.75" customHeight="1">
      <c r="A121" s="49"/>
      <c r="B121" s="50"/>
      <c r="C121" s="50"/>
      <c r="D121" s="50"/>
      <c r="E121" s="50"/>
      <c r="F121" s="50"/>
      <c r="G121" s="50"/>
      <c r="H121" s="51"/>
    </row>
    <row r="122" spans="1:8" ht="15.75" customHeight="1">
      <c r="A122" s="49"/>
      <c r="B122" s="50"/>
      <c r="C122" s="50"/>
      <c r="D122" s="50"/>
      <c r="E122" s="50"/>
      <c r="F122" s="50"/>
      <c r="G122" s="50"/>
      <c r="H122" s="51"/>
    </row>
    <row r="123" spans="1:8" ht="15.75" customHeight="1">
      <c r="A123" s="49"/>
      <c r="B123" s="50"/>
      <c r="C123" s="50"/>
      <c r="D123" s="50"/>
      <c r="E123" s="50"/>
      <c r="F123" s="50"/>
      <c r="G123" s="50"/>
      <c r="H123" s="51"/>
    </row>
    <row r="124" spans="1:8" ht="15.75" customHeight="1">
      <c r="A124" s="49"/>
      <c r="B124" s="50"/>
      <c r="C124" s="50"/>
      <c r="D124" s="50"/>
      <c r="E124" s="50"/>
      <c r="F124" s="50"/>
      <c r="G124" s="50"/>
      <c r="H124" s="51"/>
    </row>
    <row r="125" spans="1:8" ht="15.75" customHeight="1">
      <c r="A125" s="49"/>
      <c r="B125" s="50"/>
      <c r="C125" s="50"/>
      <c r="D125" s="50"/>
      <c r="E125" s="50"/>
      <c r="F125" s="50"/>
      <c r="G125" s="50"/>
      <c r="H125" s="51"/>
    </row>
    <row r="126" spans="1:8" ht="15.75" customHeight="1">
      <c r="A126" s="49"/>
      <c r="B126" s="50"/>
      <c r="C126" s="50"/>
      <c r="D126" s="50"/>
      <c r="E126" s="50"/>
      <c r="F126" s="50"/>
      <c r="G126" s="50"/>
      <c r="H126" s="51"/>
    </row>
    <row r="127" spans="1:8" ht="15.75" customHeight="1">
      <c r="A127" s="49"/>
      <c r="B127" s="50"/>
      <c r="C127" s="50"/>
      <c r="D127" s="50"/>
      <c r="E127" s="50"/>
      <c r="F127" s="50"/>
      <c r="G127" s="50"/>
      <c r="H127" s="51"/>
    </row>
    <row r="128" spans="1:8" ht="15.75" customHeight="1">
      <c r="A128" s="49"/>
      <c r="B128" s="50"/>
      <c r="C128" s="50"/>
      <c r="D128" s="50"/>
      <c r="E128" s="50"/>
      <c r="F128" s="50"/>
      <c r="G128" s="50"/>
      <c r="H128" s="51"/>
    </row>
    <row r="129" spans="1:8" ht="15.75" customHeight="1">
      <c r="A129" s="49"/>
      <c r="B129" s="50"/>
      <c r="C129" s="50"/>
      <c r="D129" s="50"/>
      <c r="E129" s="50"/>
      <c r="F129" s="50"/>
      <c r="G129" s="50"/>
      <c r="H129" s="51"/>
    </row>
    <row r="130" spans="1:8" ht="15.75" customHeight="1">
      <c r="A130" s="49"/>
      <c r="B130" s="50"/>
      <c r="C130" s="50"/>
      <c r="D130" s="50"/>
      <c r="E130" s="50"/>
      <c r="F130" s="50"/>
      <c r="G130" s="50"/>
      <c r="H130" s="51"/>
    </row>
    <row r="131" spans="1:8" ht="15.75" customHeight="1">
      <c r="A131" s="49"/>
      <c r="B131" s="50"/>
      <c r="C131" s="50"/>
      <c r="D131" s="50"/>
      <c r="E131" s="50"/>
      <c r="F131" s="50"/>
      <c r="G131" s="50"/>
      <c r="H131" s="51"/>
    </row>
    <row r="132" spans="1:8" ht="15.75" customHeight="1">
      <c r="A132" s="49"/>
      <c r="B132" s="50"/>
      <c r="C132" s="50"/>
      <c r="D132" s="50"/>
      <c r="E132" s="50"/>
      <c r="F132" s="50"/>
      <c r="G132" s="50"/>
      <c r="H132" s="51"/>
    </row>
    <row r="133" spans="1:8" ht="15.75" customHeight="1">
      <c r="A133" s="49"/>
      <c r="B133" s="50"/>
      <c r="C133" s="50"/>
      <c r="D133" s="50"/>
      <c r="E133" s="50"/>
      <c r="F133" s="50"/>
      <c r="G133" s="50"/>
      <c r="H133" s="51"/>
    </row>
    <row r="134" spans="1:8" ht="15.75" customHeight="1">
      <c r="A134" s="49"/>
      <c r="B134" s="50"/>
      <c r="C134" s="50"/>
      <c r="D134" s="50"/>
      <c r="E134" s="50"/>
      <c r="F134" s="50"/>
      <c r="G134" s="50"/>
      <c r="H134" s="51"/>
    </row>
    <row r="135" spans="1:8" ht="15.75" customHeight="1">
      <c r="A135" s="49"/>
      <c r="B135" s="50"/>
      <c r="C135" s="50"/>
      <c r="D135" s="50"/>
      <c r="E135" s="50"/>
      <c r="F135" s="50"/>
      <c r="G135" s="50"/>
      <c r="H135" s="51"/>
    </row>
    <row r="136" spans="1:8" ht="15.75" customHeight="1">
      <c r="A136" s="49"/>
      <c r="B136" s="50"/>
      <c r="C136" s="50"/>
      <c r="D136" s="50"/>
      <c r="E136" s="50"/>
      <c r="F136" s="50"/>
      <c r="G136" s="50"/>
      <c r="H136" s="51"/>
    </row>
    <row r="137" spans="1:8" ht="15.75" customHeight="1">
      <c r="A137" s="49"/>
      <c r="B137" s="50"/>
      <c r="C137" s="50"/>
      <c r="D137" s="50"/>
      <c r="E137" s="50"/>
      <c r="F137" s="50"/>
      <c r="G137" s="50"/>
      <c r="H137" s="51"/>
    </row>
    <row r="138" spans="1:8" ht="15.75" customHeight="1">
      <c r="A138" s="49"/>
      <c r="B138" s="50"/>
      <c r="C138" s="50"/>
      <c r="D138" s="50"/>
      <c r="E138" s="50"/>
      <c r="F138" s="50"/>
      <c r="G138" s="50"/>
      <c r="H138" s="51"/>
    </row>
    <row r="139" spans="1:8" ht="15.75" customHeight="1">
      <c r="A139" s="49"/>
      <c r="B139" s="50"/>
      <c r="C139" s="50"/>
      <c r="D139" s="50"/>
      <c r="E139" s="50"/>
      <c r="F139" s="50"/>
      <c r="G139" s="50"/>
      <c r="H139" s="51"/>
    </row>
    <row r="140" spans="1:8" ht="15.75" customHeight="1">
      <c r="A140" s="49"/>
      <c r="B140" s="50"/>
      <c r="C140" s="50"/>
      <c r="D140" s="50"/>
      <c r="E140" s="50"/>
      <c r="F140" s="50"/>
      <c r="G140" s="50"/>
      <c r="H140" s="51"/>
    </row>
    <row r="141" spans="1:8" ht="15.75" customHeight="1">
      <c r="A141" s="49"/>
      <c r="B141" s="50"/>
      <c r="C141" s="50"/>
      <c r="D141" s="50"/>
      <c r="E141" s="50"/>
      <c r="F141" s="50"/>
      <c r="G141" s="50"/>
      <c r="H141" s="51"/>
    </row>
    <row r="142" spans="1:8" ht="15.75" customHeight="1">
      <c r="A142" s="49"/>
      <c r="B142" s="50"/>
      <c r="C142" s="50"/>
      <c r="D142" s="50"/>
      <c r="E142" s="50"/>
      <c r="F142" s="50"/>
      <c r="G142" s="50"/>
      <c r="H142" s="51"/>
    </row>
    <row r="143" spans="1:8" ht="15.75" customHeight="1">
      <c r="A143" s="49"/>
      <c r="B143" s="50"/>
      <c r="C143" s="50"/>
      <c r="D143" s="50"/>
      <c r="E143" s="50"/>
      <c r="F143" s="50"/>
      <c r="G143" s="50"/>
      <c r="H143" s="51"/>
    </row>
    <row r="144" spans="1:8" ht="15.75" customHeight="1">
      <c r="A144" s="49"/>
      <c r="B144" s="50"/>
      <c r="C144" s="50"/>
      <c r="D144" s="50"/>
      <c r="E144" s="50"/>
      <c r="F144" s="50"/>
      <c r="G144" s="50"/>
      <c r="H144" s="51"/>
    </row>
    <row r="145" spans="1:8" ht="15.75" customHeight="1">
      <c r="A145" s="49"/>
      <c r="B145" s="50"/>
      <c r="C145" s="50"/>
      <c r="D145" s="50"/>
      <c r="E145" s="50"/>
      <c r="F145" s="50"/>
      <c r="G145" s="50"/>
      <c r="H145" s="51"/>
    </row>
    <row r="146" spans="1:8" ht="15.75" customHeight="1">
      <c r="A146" s="49"/>
      <c r="B146" s="50"/>
      <c r="C146" s="50"/>
      <c r="D146" s="50"/>
      <c r="E146" s="50"/>
      <c r="F146" s="50"/>
      <c r="G146" s="50"/>
      <c r="H146" s="51"/>
    </row>
    <row r="147" spans="1:8" ht="15.75" customHeight="1">
      <c r="A147" s="49"/>
      <c r="B147" s="50"/>
      <c r="C147" s="50"/>
      <c r="D147" s="50"/>
      <c r="E147" s="50"/>
      <c r="F147" s="50"/>
      <c r="G147" s="50"/>
      <c r="H147" s="51"/>
    </row>
    <row r="148" spans="1:8" ht="15.75" customHeight="1">
      <c r="A148" s="49"/>
      <c r="B148" s="50"/>
      <c r="C148" s="50"/>
      <c r="D148" s="50"/>
      <c r="E148" s="50"/>
      <c r="F148" s="50"/>
      <c r="G148" s="50"/>
      <c r="H148" s="51"/>
    </row>
    <row r="149" spans="1:8" ht="15.75" customHeight="1">
      <c r="A149" s="49"/>
      <c r="B149" s="50"/>
      <c r="C149" s="50"/>
      <c r="D149" s="50"/>
      <c r="E149" s="50"/>
      <c r="F149" s="50"/>
      <c r="G149" s="50"/>
      <c r="H149" s="51"/>
    </row>
    <row r="150" spans="1:8" ht="15.75" customHeight="1">
      <c r="A150" s="49"/>
      <c r="B150" s="50"/>
      <c r="C150" s="50"/>
      <c r="D150" s="50"/>
      <c r="E150" s="50"/>
      <c r="F150" s="50"/>
      <c r="G150" s="50"/>
      <c r="H150" s="51"/>
    </row>
    <row r="151" spans="1:8" ht="15.75" customHeight="1">
      <c r="A151" s="49"/>
      <c r="B151" s="50"/>
      <c r="C151" s="50"/>
      <c r="D151" s="50"/>
      <c r="E151" s="50"/>
      <c r="F151" s="50"/>
      <c r="G151" s="50"/>
      <c r="H151" s="51"/>
    </row>
    <row r="152" spans="1:8" ht="15.75" customHeight="1">
      <c r="A152" s="49"/>
      <c r="B152" s="50"/>
      <c r="C152" s="50"/>
      <c r="D152" s="50"/>
      <c r="E152" s="50"/>
      <c r="F152" s="50"/>
      <c r="G152" s="50"/>
      <c r="H152" s="51"/>
    </row>
    <row r="153" spans="1:8" ht="15.75" customHeight="1">
      <c r="A153" s="49"/>
      <c r="B153" s="50"/>
      <c r="C153" s="50"/>
      <c r="D153" s="50"/>
      <c r="E153" s="50"/>
      <c r="F153" s="50"/>
      <c r="G153" s="50"/>
      <c r="H153" s="51"/>
    </row>
    <row r="154" spans="1:8" ht="15.75" customHeight="1">
      <c r="A154" s="49"/>
      <c r="B154" s="50"/>
      <c r="C154" s="50"/>
      <c r="D154" s="50"/>
      <c r="E154" s="50"/>
      <c r="F154" s="50"/>
      <c r="G154" s="50"/>
      <c r="H154" s="51"/>
    </row>
    <row r="155" spans="1:8" ht="15.75" customHeight="1">
      <c r="A155" s="49"/>
      <c r="B155" s="50"/>
      <c r="C155" s="50"/>
      <c r="D155" s="50"/>
      <c r="E155" s="50"/>
      <c r="F155" s="50"/>
      <c r="G155" s="50"/>
      <c r="H155" s="51"/>
    </row>
    <row r="156" spans="1:8" ht="15.75" customHeight="1">
      <c r="A156" s="49"/>
      <c r="B156" s="50"/>
      <c r="C156" s="50"/>
      <c r="D156" s="50"/>
      <c r="E156" s="50"/>
      <c r="F156" s="50"/>
      <c r="G156" s="50"/>
      <c r="H156" s="51"/>
    </row>
    <row r="157" spans="1:8" ht="15.75" customHeight="1">
      <c r="A157" s="49"/>
      <c r="B157" s="50"/>
      <c r="C157" s="50"/>
      <c r="D157" s="50"/>
      <c r="E157" s="50"/>
      <c r="F157" s="50"/>
      <c r="G157" s="50"/>
      <c r="H157" s="51"/>
    </row>
    <row r="158" spans="1:8" ht="15.75" customHeight="1">
      <c r="A158" s="49"/>
      <c r="B158" s="50"/>
      <c r="C158" s="50"/>
      <c r="D158" s="50"/>
      <c r="E158" s="50"/>
      <c r="F158" s="50"/>
      <c r="G158" s="50"/>
      <c r="H158" s="51"/>
    </row>
    <row r="159" spans="1:8" ht="15.75" customHeight="1">
      <c r="A159" s="49"/>
      <c r="B159" s="50"/>
      <c r="C159" s="50"/>
      <c r="D159" s="50"/>
      <c r="E159" s="50"/>
      <c r="F159" s="50"/>
      <c r="G159" s="50"/>
      <c r="H159" s="51"/>
    </row>
    <row r="160" spans="1:8" ht="15.75" customHeight="1">
      <c r="A160" s="49"/>
      <c r="B160" s="50"/>
      <c r="C160" s="50"/>
      <c r="D160" s="50"/>
      <c r="E160" s="50"/>
      <c r="F160" s="50"/>
      <c r="G160" s="50"/>
      <c r="H160" s="51"/>
    </row>
    <row r="161" spans="1:8" ht="15.75" customHeight="1">
      <c r="A161" s="49"/>
      <c r="B161" s="50"/>
      <c r="C161" s="50"/>
      <c r="D161" s="50"/>
      <c r="E161" s="50"/>
      <c r="F161" s="50"/>
      <c r="G161" s="50"/>
      <c r="H161" s="51"/>
    </row>
    <row r="162" spans="1:8" ht="15.75" customHeight="1">
      <c r="A162" s="49"/>
      <c r="B162" s="50"/>
      <c r="C162" s="50"/>
      <c r="D162" s="50"/>
      <c r="E162" s="50"/>
      <c r="F162" s="50"/>
      <c r="G162" s="50"/>
      <c r="H162" s="51"/>
    </row>
    <row r="163" spans="1:8" ht="15.75" customHeight="1">
      <c r="A163" s="49"/>
      <c r="B163" s="50"/>
      <c r="C163" s="50"/>
      <c r="D163" s="50"/>
      <c r="E163" s="50"/>
      <c r="F163" s="50"/>
      <c r="G163" s="50"/>
      <c r="H163" s="51"/>
    </row>
    <row r="164" spans="1:8" ht="15.75" customHeight="1">
      <c r="A164" s="49"/>
      <c r="B164" s="50"/>
      <c r="C164" s="50"/>
      <c r="D164" s="50"/>
      <c r="E164" s="50"/>
      <c r="F164" s="50"/>
      <c r="G164" s="50"/>
      <c r="H164" s="51"/>
    </row>
    <row r="165" spans="1:8" ht="15.75" customHeight="1">
      <c r="A165" s="49"/>
      <c r="B165" s="50"/>
      <c r="C165" s="50"/>
      <c r="D165" s="50"/>
      <c r="E165" s="50"/>
      <c r="F165" s="50"/>
      <c r="G165" s="50"/>
      <c r="H165" s="51"/>
    </row>
    <row r="166" spans="1:8" ht="15.75" customHeight="1">
      <c r="A166" s="49"/>
      <c r="B166" s="50"/>
      <c r="C166" s="50"/>
      <c r="D166" s="50"/>
      <c r="E166" s="50"/>
      <c r="F166" s="50"/>
      <c r="G166" s="50"/>
      <c r="H166" s="51"/>
    </row>
    <row r="167" spans="1:8" ht="15.75" customHeight="1">
      <c r="A167" s="49"/>
      <c r="B167" s="50"/>
      <c r="C167" s="50"/>
      <c r="D167" s="50"/>
      <c r="E167" s="50"/>
      <c r="F167" s="50"/>
      <c r="G167" s="50"/>
      <c r="H167" s="51"/>
    </row>
    <row r="168" spans="1:8" ht="15.75" customHeight="1">
      <c r="A168" s="49"/>
      <c r="B168" s="50"/>
      <c r="C168" s="50"/>
      <c r="D168" s="50"/>
      <c r="E168" s="50"/>
      <c r="F168" s="50"/>
      <c r="G168" s="50"/>
      <c r="H168" s="51"/>
    </row>
    <row r="169" spans="1:8" ht="15.75" customHeight="1">
      <c r="A169" s="49"/>
      <c r="B169" s="50"/>
      <c r="C169" s="50"/>
      <c r="D169" s="50"/>
      <c r="E169" s="50"/>
      <c r="F169" s="50"/>
      <c r="G169" s="50"/>
      <c r="H169" s="51"/>
    </row>
    <row r="170" spans="1:8" ht="15.75" customHeight="1">
      <c r="A170" s="49"/>
      <c r="B170" s="50"/>
      <c r="C170" s="50"/>
      <c r="D170" s="50"/>
      <c r="E170" s="50"/>
      <c r="F170" s="50"/>
      <c r="G170" s="50"/>
      <c r="H170" s="51"/>
    </row>
    <row r="171" spans="1:8" ht="15.75" customHeight="1">
      <c r="A171" s="49"/>
      <c r="B171" s="50"/>
      <c r="C171" s="50"/>
      <c r="D171" s="50"/>
      <c r="E171" s="50"/>
      <c r="F171" s="50"/>
      <c r="G171" s="50"/>
      <c r="H171" s="51"/>
    </row>
    <row r="172" spans="1:8" ht="15.75" customHeight="1">
      <c r="A172" s="49"/>
      <c r="B172" s="50"/>
      <c r="C172" s="50"/>
      <c r="D172" s="50"/>
      <c r="E172" s="50"/>
      <c r="F172" s="50"/>
      <c r="G172" s="50"/>
      <c r="H172" s="51"/>
    </row>
    <row r="173" spans="1:8" ht="15.75" customHeight="1">
      <c r="A173" s="49"/>
      <c r="B173" s="50"/>
      <c r="C173" s="50"/>
      <c r="D173" s="50"/>
      <c r="E173" s="50"/>
      <c r="F173" s="50"/>
      <c r="G173" s="50"/>
      <c r="H173" s="51"/>
    </row>
    <row r="174" spans="1:8" ht="15.75" customHeight="1">
      <c r="A174" s="49"/>
      <c r="B174" s="50"/>
      <c r="C174" s="50"/>
      <c r="D174" s="50"/>
      <c r="E174" s="50"/>
      <c r="F174" s="50"/>
      <c r="G174" s="50"/>
      <c r="H174" s="51"/>
    </row>
    <row r="175" spans="1:8" ht="15.75" customHeight="1">
      <c r="A175" s="49"/>
      <c r="B175" s="50"/>
      <c r="C175" s="50"/>
      <c r="D175" s="50"/>
      <c r="E175" s="50"/>
      <c r="F175" s="50"/>
      <c r="G175" s="50"/>
      <c r="H175" s="51"/>
    </row>
    <row r="176" spans="1:8" ht="15.75" customHeight="1">
      <c r="A176" s="49"/>
      <c r="B176" s="50"/>
      <c r="C176" s="50"/>
      <c r="D176" s="50"/>
      <c r="E176" s="50"/>
      <c r="F176" s="50"/>
      <c r="G176" s="50"/>
      <c r="H176" s="51"/>
    </row>
    <row r="177" spans="1:8" ht="15.75" customHeight="1">
      <c r="A177" s="49"/>
      <c r="B177" s="50"/>
      <c r="C177" s="50"/>
      <c r="D177" s="50"/>
      <c r="E177" s="50"/>
      <c r="F177" s="50"/>
      <c r="G177" s="50"/>
      <c r="H177" s="51"/>
    </row>
    <row r="178" spans="1:8" ht="15.75" customHeight="1">
      <c r="A178" s="49"/>
      <c r="B178" s="50"/>
      <c r="C178" s="50"/>
      <c r="D178" s="50"/>
      <c r="E178" s="50"/>
      <c r="F178" s="50"/>
      <c r="G178" s="50"/>
      <c r="H178" s="51"/>
    </row>
    <row r="179" spans="1:8" ht="15.75" customHeight="1">
      <c r="A179" s="49"/>
      <c r="B179" s="50"/>
      <c r="C179" s="50"/>
      <c r="D179" s="50"/>
      <c r="E179" s="50"/>
      <c r="F179" s="50"/>
      <c r="G179" s="50"/>
      <c r="H179" s="51"/>
    </row>
    <row r="180" spans="1:8" ht="15.75" customHeight="1">
      <c r="A180" s="49"/>
      <c r="B180" s="50"/>
      <c r="C180" s="50"/>
      <c r="D180" s="50"/>
      <c r="E180" s="50"/>
      <c r="F180" s="50"/>
      <c r="G180" s="50"/>
      <c r="H180" s="51"/>
    </row>
    <row r="181" spans="1:8" ht="15.75" customHeight="1">
      <c r="A181" s="49"/>
      <c r="B181" s="50"/>
      <c r="C181" s="50"/>
      <c r="D181" s="50"/>
      <c r="E181" s="50"/>
      <c r="F181" s="50"/>
      <c r="G181" s="50"/>
      <c r="H181" s="51"/>
    </row>
    <row r="182" spans="1:8" ht="15.75" customHeight="1">
      <c r="A182" s="49"/>
      <c r="B182" s="50"/>
      <c r="C182" s="50"/>
      <c r="D182" s="50"/>
      <c r="E182" s="50"/>
      <c r="F182" s="50"/>
      <c r="G182" s="50"/>
      <c r="H182" s="51"/>
    </row>
    <row r="183" spans="1:8" ht="15.75" customHeight="1">
      <c r="A183" s="49"/>
      <c r="B183" s="50"/>
      <c r="C183" s="50"/>
      <c r="D183" s="50"/>
      <c r="E183" s="50"/>
      <c r="F183" s="50"/>
      <c r="G183" s="50"/>
      <c r="H183" s="51"/>
    </row>
    <row r="184" spans="1:8" ht="15.75" customHeight="1">
      <c r="A184" s="49"/>
      <c r="B184" s="50"/>
      <c r="C184" s="50"/>
      <c r="D184" s="50"/>
      <c r="E184" s="50"/>
      <c r="F184" s="50"/>
      <c r="G184" s="50"/>
      <c r="H184" s="51"/>
    </row>
    <row r="185" spans="1:8" ht="15.75" customHeight="1">
      <c r="A185" s="49"/>
      <c r="B185" s="50"/>
      <c r="C185" s="50"/>
      <c r="D185" s="50"/>
      <c r="E185" s="50"/>
      <c r="F185" s="50"/>
      <c r="G185" s="50"/>
      <c r="H185" s="51"/>
    </row>
    <row r="186" spans="1:8" ht="15.75" customHeight="1">
      <c r="A186" s="49"/>
      <c r="B186" s="50"/>
      <c r="C186" s="50"/>
      <c r="D186" s="50"/>
      <c r="E186" s="50"/>
      <c r="F186" s="50"/>
      <c r="G186" s="50"/>
      <c r="H186" s="51"/>
    </row>
    <row r="187" spans="1:8" ht="15.75" customHeight="1">
      <c r="A187" s="49"/>
      <c r="B187" s="50"/>
      <c r="C187" s="50"/>
      <c r="D187" s="50"/>
      <c r="E187" s="50"/>
      <c r="F187" s="50"/>
      <c r="G187" s="50"/>
      <c r="H187" s="51"/>
    </row>
    <row r="188" spans="1:8" ht="15.75" customHeight="1">
      <c r="A188" s="49"/>
      <c r="B188" s="50"/>
      <c r="C188" s="50"/>
      <c r="D188" s="50"/>
      <c r="E188" s="50"/>
      <c r="F188" s="50"/>
      <c r="G188" s="50"/>
      <c r="H188" s="51"/>
    </row>
    <row r="189" spans="1:8" ht="15.75" customHeight="1">
      <c r="A189" s="49"/>
      <c r="B189" s="50"/>
      <c r="C189" s="50"/>
      <c r="D189" s="50"/>
      <c r="E189" s="50"/>
      <c r="F189" s="50"/>
      <c r="G189" s="50"/>
      <c r="H189" s="51"/>
    </row>
    <row r="190" spans="1:8" ht="15.75" customHeight="1">
      <c r="A190" s="49"/>
      <c r="B190" s="50"/>
      <c r="C190" s="50"/>
      <c r="D190" s="50"/>
      <c r="E190" s="50"/>
      <c r="F190" s="50"/>
      <c r="G190" s="50"/>
      <c r="H190" s="51"/>
    </row>
    <row r="191" spans="1:8" ht="15.75" customHeight="1">
      <c r="A191" s="49"/>
      <c r="B191" s="50"/>
      <c r="C191" s="50"/>
      <c r="D191" s="50"/>
      <c r="E191" s="50"/>
      <c r="F191" s="50"/>
      <c r="G191" s="50"/>
      <c r="H191" s="51"/>
    </row>
    <row r="192" spans="1:8" ht="15.75" customHeight="1">
      <c r="A192" s="49"/>
      <c r="B192" s="50"/>
      <c r="C192" s="50"/>
      <c r="D192" s="50"/>
      <c r="E192" s="50"/>
      <c r="F192" s="50"/>
      <c r="G192" s="50"/>
      <c r="H192" s="51"/>
    </row>
    <row r="193" spans="1:8" ht="15.75" customHeight="1">
      <c r="A193" s="49"/>
      <c r="B193" s="50"/>
      <c r="C193" s="50"/>
      <c r="D193" s="50"/>
      <c r="E193" s="50"/>
      <c r="F193" s="50"/>
      <c r="G193" s="50"/>
      <c r="H193" s="51"/>
    </row>
    <row r="194" spans="1:8" ht="15.75" customHeight="1">
      <c r="A194" s="49"/>
      <c r="B194" s="50"/>
      <c r="C194" s="50"/>
      <c r="D194" s="50"/>
      <c r="E194" s="50"/>
      <c r="F194" s="50"/>
      <c r="G194" s="50"/>
      <c r="H194" s="51"/>
    </row>
    <row r="195" spans="1:8" ht="15.75" customHeight="1">
      <c r="A195" s="49"/>
      <c r="B195" s="50"/>
      <c r="C195" s="50"/>
      <c r="D195" s="50"/>
      <c r="E195" s="50"/>
      <c r="F195" s="50"/>
      <c r="G195" s="50"/>
      <c r="H195" s="51"/>
    </row>
    <row r="196" spans="1:8" ht="15.75" customHeight="1">
      <c r="A196" s="49"/>
      <c r="B196" s="50"/>
      <c r="C196" s="50"/>
      <c r="D196" s="50"/>
      <c r="E196" s="50"/>
      <c r="F196" s="50"/>
      <c r="G196" s="50"/>
      <c r="H196" s="51"/>
    </row>
    <row r="197" spans="1:8" ht="15.75" customHeight="1">
      <c r="A197" s="49"/>
      <c r="B197" s="50"/>
      <c r="C197" s="50"/>
      <c r="D197" s="50"/>
      <c r="E197" s="50"/>
      <c r="F197" s="50"/>
      <c r="G197" s="50"/>
      <c r="H197" s="51"/>
    </row>
    <row r="198" spans="1:8" ht="15.75" customHeight="1">
      <c r="A198" s="49"/>
      <c r="B198" s="50"/>
      <c r="C198" s="50"/>
      <c r="D198" s="50"/>
      <c r="E198" s="50"/>
      <c r="F198" s="50"/>
      <c r="G198" s="50"/>
      <c r="H198" s="51"/>
    </row>
    <row r="199" spans="1:8" ht="15.75" customHeight="1">
      <c r="A199" s="49"/>
      <c r="B199" s="50"/>
      <c r="C199" s="50"/>
      <c r="D199" s="50"/>
      <c r="E199" s="50"/>
      <c r="F199" s="50"/>
      <c r="G199" s="50"/>
      <c r="H199" s="51"/>
    </row>
    <row r="200" spans="1:8" ht="15.75" customHeight="1">
      <c r="A200" s="49"/>
      <c r="B200" s="50"/>
      <c r="C200" s="50"/>
      <c r="D200" s="50"/>
      <c r="E200" s="50"/>
      <c r="F200" s="50"/>
      <c r="G200" s="50"/>
      <c r="H200" s="51"/>
    </row>
    <row r="201" spans="1:8" ht="15.75" customHeight="1">
      <c r="A201" s="49"/>
      <c r="B201" s="50"/>
      <c r="C201" s="50"/>
      <c r="D201" s="50"/>
      <c r="E201" s="50"/>
      <c r="F201" s="50"/>
      <c r="G201" s="50"/>
      <c r="H201" s="51"/>
    </row>
    <row r="202" spans="1:8" ht="15.75" customHeight="1">
      <c r="A202" s="49"/>
      <c r="B202" s="50"/>
      <c r="C202" s="50"/>
      <c r="D202" s="50"/>
      <c r="E202" s="50"/>
      <c r="F202" s="50"/>
      <c r="G202" s="50"/>
      <c r="H202" s="51"/>
    </row>
    <row r="203" spans="1:8" ht="15.75" customHeight="1">
      <c r="A203" s="49"/>
      <c r="B203" s="50"/>
      <c r="C203" s="50"/>
      <c r="D203" s="50"/>
      <c r="E203" s="50"/>
      <c r="F203" s="50"/>
      <c r="G203" s="50"/>
      <c r="H203" s="51"/>
    </row>
    <row r="204" spans="1:8" ht="15.75" customHeight="1">
      <c r="A204" s="49"/>
      <c r="B204" s="50"/>
      <c r="C204" s="50"/>
      <c r="D204" s="50"/>
      <c r="E204" s="50"/>
      <c r="F204" s="50"/>
      <c r="G204" s="50"/>
      <c r="H204" s="51"/>
    </row>
    <row r="205" spans="1:8" ht="15.75" customHeight="1">
      <c r="A205" s="49"/>
      <c r="B205" s="50"/>
      <c r="C205" s="50"/>
      <c r="D205" s="50"/>
      <c r="E205" s="50"/>
      <c r="F205" s="50"/>
      <c r="G205" s="50"/>
      <c r="H205" s="51"/>
    </row>
    <row r="206" spans="1:8" ht="15.75" customHeight="1">
      <c r="A206" s="49"/>
      <c r="B206" s="50"/>
      <c r="C206" s="50"/>
      <c r="D206" s="50"/>
      <c r="E206" s="50"/>
      <c r="F206" s="50"/>
      <c r="G206" s="50"/>
      <c r="H206" s="51"/>
    </row>
    <row r="207" spans="1:8" ht="15.75" customHeight="1">
      <c r="A207" s="49"/>
      <c r="B207" s="50"/>
      <c r="C207" s="50"/>
      <c r="D207" s="50"/>
      <c r="E207" s="50"/>
      <c r="F207" s="50"/>
      <c r="G207" s="50"/>
      <c r="H207" s="51"/>
    </row>
    <row r="208" spans="1:8" ht="15.75" customHeight="1">
      <c r="A208" s="49"/>
      <c r="B208" s="50"/>
      <c r="C208" s="50"/>
      <c r="D208" s="50"/>
      <c r="E208" s="50"/>
      <c r="F208" s="50"/>
      <c r="G208" s="50"/>
      <c r="H208" s="51"/>
    </row>
    <row r="209" spans="1:8" ht="15.75" customHeight="1">
      <c r="A209" s="49"/>
      <c r="B209" s="50"/>
      <c r="C209" s="50"/>
      <c r="D209" s="50"/>
      <c r="E209" s="50"/>
      <c r="F209" s="50"/>
      <c r="G209" s="50"/>
      <c r="H209" s="51"/>
    </row>
    <row r="210" spans="1:8" ht="15.75" customHeight="1">
      <c r="A210" s="49"/>
      <c r="B210" s="50"/>
      <c r="C210" s="50"/>
      <c r="D210" s="50"/>
      <c r="E210" s="50"/>
      <c r="F210" s="50"/>
      <c r="G210" s="50"/>
      <c r="H210" s="51"/>
    </row>
    <row r="211" spans="1:8" ht="15.75" customHeight="1">
      <c r="A211" s="49"/>
      <c r="B211" s="50"/>
      <c r="C211" s="50"/>
      <c r="D211" s="50"/>
      <c r="E211" s="50"/>
      <c r="F211" s="50"/>
      <c r="G211" s="50"/>
      <c r="H211" s="51"/>
    </row>
    <row r="212" spans="1:8" ht="15.75" customHeight="1">
      <c r="A212" s="49"/>
      <c r="C212" s="50"/>
      <c r="D212" s="50"/>
      <c r="E212" s="50"/>
      <c r="F212" s="50"/>
      <c r="G212" s="50"/>
      <c r="H212" s="51"/>
    </row>
    <row r="213" spans="1:8" ht="15.75" customHeight="1">
      <c r="A213" s="49"/>
      <c r="C213" s="50"/>
      <c r="D213" s="50"/>
      <c r="E213" s="50"/>
      <c r="F213" s="50"/>
      <c r="G213" s="50"/>
      <c r="H213" s="51"/>
    </row>
    <row r="214" spans="1:8" ht="15.75" customHeight="1">
      <c r="A214" s="49"/>
      <c r="C214" s="50"/>
      <c r="D214" s="50"/>
      <c r="E214" s="50"/>
      <c r="F214" s="50"/>
      <c r="G214" s="50"/>
      <c r="H214" s="51"/>
    </row>
    <row r="215" spans="1:8" ht="15.75" customHeight="1">
      <c r="A215" s="49"/>
      <c r="C215" s="50"/>
      <c r="D215" s="50"/>
      <c r="E215" s="50"/>
      <c r="F215" s="50"/>
      <c r="G215" s="50"/>
      <c r="H215" s="51"/>
    </row>
    <row r="216" spans="1:8" ht="15.75" customHeight="1">
      <c r="A216" s="49"/>
      <c r="C216" s="50"/>
      <c r="D216" s="50"/>
      <c r="E216" s="50"/>
      <c r="F216" s="50"/>
      <c r="G216" s="50"/>
      <c r="H216" s="51"/>
    </row>
    <row r="217" spans="1:8" ht="15.75" customHeight="1">
      <c r="A217" s="49"/>
      <c r="C217" s="50"/>
      <c r="D217" s="50"/>
      <c r="E217" s="50"/>
      <c r="F217" s="50"/>
      <c r="G217" s="50"/>
      <c r="H217" s="51"/>
    </row>
    <row r="218" spans="1:8" ht="15.75" customHeight="1">
      <c r="A218" s="49"/>
      <c r="C218" s="50"/>
      <c r="D218" s="50"/>
      <c r="E218" s="50"/>
      <c r="F218" s="50"/>
      <c r="G218" s="50"/>
      <c r="H218" s="51"/>
    </row>
    <row r="219" spans="1:8" ht="15.75" customHeight="1">
      <c r="A219" s="49"/>
      <c r="C219" s="50"/>
      <c r="D219" s="50"/>
      <c r="E219" s="50"/>
      <c r="F219" s="50"/>
      <c r="G219" s="50"/>
      <c r="H219" s="51"/>
    </row>
    <row r="220" spans="1:8" ht="15.75" customHeight="1">
      <c r="A220" s="49"/>
      <c r="C220" s="50"/>
      <c r="D220" s="50"/>
      <c r="E220" s="50"/>
      <c r="F220" s="50"/>
      <c r="G220" s="50"/>
      <c r="H220" s="51"/>
    </row>
    <row r="221" spans="1:8" ht="15.75" customHeight="1">
      <c r="A221" s="49"/>
      <c r="C221" s="50"/>
      <c r="D221" s="50"/>
      <c r="E221" s="50"/>
      <c r="F221" s="50"/>
      <c r="G221" s="50"/>
      <c r="H221" s="51"/>
    </row>
    <row r="222" spans="1:8" ht="15.75" customHeight="1">
      <c r="A222" s="49"/>
      <c r="C222" s="50"/>
      <c r="D222" s="50"/>
      <c r="E222" s="50"/>
      <c r="F222" s="50"/>
      <c r="G222" s="50"/>
      <c r="H222" s="51"/>
    </row>
    <row r="223" spans="1:8" ht="15.75" customHeight="1">
      <c r="A223" s="49"/>
      <c r="C223" s="50"/>
      <c r="D223" s="50"/>
      <c r="E223" s="50"/>
      <c r="F223" s="50"/>
      <c r="G223" s="50"/>
      <c r="H223" s="51"/>
    </row>
    <row r="224" spans="1:8" ht="15.75" customHeight="1">
      <c r="A224" s="49"/>
      <c r="C224" s="50"/>
      <c r="D224" s="50"/>
      <c r="E224" s="50"/>
      <c r="F224" s="50"/>
      <c r="G224" s="50"/>
      <c r="H224" s="51"/>
    </row>
    <row r="225" spans="1:8" ht="15.75" customHeight="1">
      <c r="A225" s="49"/>
      <c r="C225" s="50"/>
      <c r="D225" s="50"/>
      <c r="E225" s="50"/>
      <c r="F225" s="50"/>
      <c r="G225" s="50"/>
      <c r="H225" s="51"/>
    </row>
    <row r="226" spans="1:8" ht="15.75" customHeight="1">
      <c r="A226" s="49"/>
      <c r="C226" s="50"/>
      <c r="D226" s="50"/>
      <c r="E226" s="50"/>
      <c r="F226" s="50"/>
      <c r="G226" s="50"/>
      <c r="H226" s="51"/>
    </row>
    <row r="227" spans="1:8" ht="15.75" customHeight="1">
      <c r="A227" s="49"/>
      <c r="C227" s="50"/>
      <c r="D227" s="50"/>
      <c r="E227" s="50"/>
      <c r="F227" s="50"/>
      <c r="G227" s="50"/>
      <c r="H227" s="51"/>
    </row>
    <row r="228" spans="1:8" ht="15.75" customHeight="1">
      <c r="A228" s="49"/>
      <c r="C228" s="50"/>
      <c r="D228" s="50"/>
      <c r="E228" s="50"/>
      <c r="F228" s="50"/>
      <c r="G228" s="50"/>
      <c r="H228" s="51"/>
    </row>
    <row r="229" spans="1:8" ht="15.75" customHeight="1">
      <c r="A229" s="49"/>
      <c r="C229" s="50"/>
      <c r="D229" s="50"/>
      <c r="E229" s="50"/>
      <c r="F229" s="50"/>
      <c r="G229" s="50"/>
      <c r="H229" s="51"/>
    </row>
    <row r="230" spans="1:8" ht="15.75" customHeight="1">
      <c r="A230" s="49"/>
      <c r="C230" s="50"/>
      <c r="D230" s="50"/>
      <c r="E230" s="50"/>
      <c r="F230" s="50"/>
      <c r="G230" s="50"/>
      <c r="H230" s="51"/>
    </row>
    <row r="231" spans="1:8" ht="15.75" customHeight="1">
      <c r="A231" s="49"/>
      <c r="B231" s="50"/>
      <c r="C231" s="50"/>
      <c r="D231" s="50"/>
      <c r="E231" s="50"/>
      <c r="F231" s="50"/>
      <c r="G231" s="50"/>
      <c r="H231" s="51"/>
    </row>
    <row r="232" spans="1:8" ht="15.75" customHeight="1">
      <c r="A232" s="49"/>
      <c r="B232" s="50"/>
      <c r="C232" s="50"/>
      <c r="D232" s="50"/>
      <c r="E232" s="50"/>
      <c r="F232" s="50"/>
      <c r="G232" s="50"/>
      <c r="H232" s="51"/>
    </row>
    <row r="233" spans="1:8" ht="15.75" customHeight="1">
      <c r="A233" s="49"/>
      <c r="B233" s="50"/>
      <c r="C233" s="50"/>
      <c r="D233" s="50"/>
      <c r="E233" s="50"/>
      <c r="F233" s="50"/>
      <c r="G233" s="50"/>
      <c r="H233" s="51"/>
    </row>
    <row r="234" spans="1:8" ht="15.75" customHeight="1">
      <c r="A234" s="49"/>
      <c r="B234" s="50"/>
      <c r="C234" s="50"/>
      <c r="D234" s="50"/>
      <c r="E234" s="50"/>
      <c r="F234" s="50"/>
      <c r="G234" s="50"/>
      <c r="H234" s="51"/>
    </row>
    <row r="235" spans="1:8" ht="15.75" customHeight="1">
      <c r="A235" s="49"/>
      <c r="B235" s="50"/>
      <c r="C235" s="50"/>
      <c r="D235" s="50"/>
      <c r="E235" s="50"/>
      <c r="F235" s="50"/>
      <c r="G235" s="50"/>
      <c r="H235" s="51"/>
    </row>
    <row r="236" spans="1:8" ht="15.75" customHeight="1">
      <c r="A236" s="49"/>
      <c r="B236" s="50"/>
      <c r="C236" s="50"/>
      <c r="D236" s="50"/>
      <c r="E236" s="50"/>
      <c r="F236" s="50"/>
      <c r="G236" s="50"/>
      <c r="H236" s="51"/>
    </row>
    <row r="237" spans="1:8" ht="15.75" customHeight="1">
      <c r="A237" s="49"/>
      <c r="B237" s="50"/>
      <c r="C237" s="50"/>
      <c r="D237" s="50"/>
      <c r="E237" s="50"/>
      <c r="F237" s="50"/>
      <c r="G237" s="50"/>
      <c r="H237" s="51"/>
    </row>
    <row r="238" spans="1:8" ht="15.75" customHeight="1">
      <c r="A238" s="49"/>
      <c r="B238" s="50"/>
      <c r="C238" s="50"/>
      <c r="D238" s="50"/>
      <c r="E238" s="50"/>
      <c r="F238" s="50"/>
      <c r="G238" s="50"/>
      <c r="H238" s="51"/>
    </row>
    <row r="239" spans="1:8" ht="15.75" customHeight="1">
      <c r="A239" s="49"/>
      <c r="B239" s="50"/>
      <c r="C239" s="50"/>
      <c r="D239" s="50"/>
      <c r="E239" s="50"/>
      <c r="F239" s="50"/>
      <c r="G239" s="50"/>
      <c r="H239" s="51"/>
    </row>
    <row r="240" spans="1:8" ht="15.75" customHeight="1">
      <c r="A240" s="49"/>
      <c r="B240" s="50"/>
      <c r="C240" s="50"/>
      <c r="D240" s="50"/>
      <c r="E240" s="50"/>
      <c r="F240" s="50"/>
      <c r="G240" s="50"/>
      <c r="H240" s="51"/>
    </row>
    <row r="241" spans="1:8" ht="15.75" customHeight="1">
      <c r="A241" s="49"/>
      <c r="B241" s="50"/>
      <c r="C241" s="50"/>
      <c r="D241" s="50"/>
      <c r="E241" s="50"/>
      <c r="F241" s="50"/>
      <c r="G241" s="50"/>
      <c r="H241" s="51"/>
    </row>
    <row r="242" spans="1:8" ht="15.75" customHeight="1">
      <c r="A242" s="49"/>
      <c r="B242" s="50"/>
      <c r="C242" s="50"/>
      <c r="D242" s="50"/>
      <c r="E242" s="50"/>
      <c r="F242" s="50"/>
      <c r="G242" s="50"/>
      <c r="H242" s="51"/>
    </row>
    <row r="243" spans="1:8" ht="15.75" customHeight="1">
      <c r="A243" s="49"/>
      <c r="B243" s="50"/>
      <c r="C243" s="50"/>
      <c r="D243" s="50"/>
      <c r="E243" s="50"/>
      <c r="F243" s="50"/>
      <c r="G243" s="50"/>
      <c r="H243" s="51"/>
    </row>
    <row r="244" spans="1:8" ht="15.75" customHeight="1">
      <c r="A244" s="49"/>
      <c r="B244" s="50"/>
      <c r="C244" s="50"/>
      <c r="D244" s="50"/>
      <c r="E244" s="50"/>
      <c r="F244" s="50"/>
      <c r="G244" s="50"/>
      <c r="H244" s="51"/>
    </row>
    <row r="245" spans="1:8" ht="15.75" customHeight="1">
      <c r="A245" s="49"/>
      <c r="B245" s="50"/>
      <c r="C245" s="50"/>
      <c r="D245" s="50"/>
      <c r="E245" s="50"/>
      <c r="F245" s="50"/>
      <c r="G245" s="50"/>
      <c r="H245" s="51"/>
    </row>
    <row r="246" spans="1:8" ht="15.75" customHeight="1">
      <c r="A246" s="49"/>
      <c r="B246" s="50"/>
      <c r="C246" s="50"/>
      <c r="D246" s="50"/>
      <c r="E246" s="50"/>
      <c r="F246" s="50"/>
      <c r="G246" s="50"/>
      <c r="H246" s="51"/>
    </row>
    <row r="247" spans="1:8" ht="15.75" customHeight="1">
      <c r="A247" s="49"/>
      <c r="B247" s="50"/>
      <c r="C247" s="50"/>
      <c r="D247" s="50"/>
      <c r="E247" s="50"/>
      <c r="F247" s="50"/>
      <c r="G247" s="50"/>
      <c r="H247" s="51"/>
    </row>
    <row r="248" spans="1:8" ht="15.75" customHeight="1">
      <c r="A248" s="49"/>
      <c r="B248" s="50"/>
      <c r="C248" s="50"/>
      <c r="D248" s="50"/>
      <c r="E248" s="50"/>
      <c r="F248" s="50"/>
      <c r="G248" s="50"/>
      <c r="H248" s="51"/>
    </row>
    <row r="249" spans="1:8" ht="15.75" customHeight="1">
      <c r="A249" s="49"/>
      <c r="B249" s="50"/>
      <c r="C249" s="50"/>
      <c r="D249" s="50"/>
      <c r="E249" s="50"/>
      <c r="F249" s="50"/>
      <c r="G249" s="50"/>
      <c r="H249" s="51"/>
    </row>
    <row r="250" spans="1:8" ht="15.75" customHeight="1">
      <c r="A250" s="49"/>
      <c r="B250" s="50"/>
      <c r="C250" s="50"/>
      <c r="D250" s="50"/>
      <c r="E250" s="50"/>
      <c r="F250" s="50"/>
      <c r="G250" s="50"/>
      <c r="H250" s="51"/>
    </row>
    <row r="251" spans="1:8" ht="15.75" customHeight="1">
      <c r="A251" s="49"/>
      <c r="B251" s="50"/>
      <c r="C251" s="50"/>
      <c r="D251" s="50"/>
      <c r="E251" s="50"/>
      <c r="F251" s="50"/>
      <c r="G251" s="50"/>
      <c r="H251" s="51"/>
    </row>
    <row r="252" spans="1:8" ht="15.75" customHeight="1">
      <c r="A252" s="49"/>
      <c r="B252" s="50"/>
      <c r="C252" s="50"/>
      <c r="D252" s="50"/>
      <c r="E252" s="50"/>
      <c r="F252" s="50"/>
      <c r="G252" s="50"/>
      <c r="H252" s="51"/>
    </row>
    <row r="253" spans="1:8" ht="15.75" customHeight="1">
      <c r="A253" s="49"/>
      <c r="B253" s="50"/>
      <c r="C253" s="50"/>
      <c r="D253" s="50"/>
      <c r="E253" s="50"/>
      <c r="F253" s="50"/>
      <c r="G253" s="50"/>
      <c r="H253" s="51"/>
    </row>
    <row r="254" spans="1:8" ht="15.75" customHeight="1">
      <c r="A254" s="49"/>
      <c r="B254" s="50"/>
      <c r="C254" s="50"/>
      <c r="D254" s="50"/>
      <c r="E254" s="50"/>
      <c r="F254" s="50"/>
      <c r="G254" s="50"/>
      <c r="H254" s="51"/>
    </row>
    <row r="255" spans="1:8" ht="15.75" customHeight="1">
      <c r="A255" s="49"/>
      <c r="B255" s="50"/>
      <c r="C255" s="50"/>
      <c r="D255" s="50"/>
      <c r="E255" s="50"/>
      <c r="F255" s="50"/>
      <c r="G255" s="50"/>
      <c r="H255" s="51"/>
    </row>
    <row r="256" spans="1:8" ht="15.75" customHeight="1">
      <c r="A256" s="49"/>
      <c r="B256" s="50"/>
      <c r="C256" s="50"/>
      <c r="D256" s="50"/>
      <c r="E256" s="50"/>
      <c r="F256" s="50"/>
      <c r="G256" s="50"/>
      <c r="H256" s="51"/>
    </row>
    <row r="257" spans="1:8" ht="15.75" customHeight="1">
      <c r="A257" s="49"/>
      <c r="B257" s="50"/>
      <c r="C257" s="50"/>
      <c r="D257" s="50"/>
      <c r="E257" s="50"/>
      <c r="F257" s="50"/>
      <c r="G257" s="50"/>
      <c r="H257" s="51"/>
    </row>
    <row r="258" spans="1:8" ht="15.75" customHeight="1">
      <c r="A258" s="49"/>
      <c r="B258" s="50"/>
      <c r="C258" s="50"/>
      <c r="D258" s="50"/>
      <c r="E258" s="50"/>
      <c r="F258" s="50"/>
      <c r="G258" s="50"/>
      <c r="H258" s="51"/>
    </row>
    <row r="259" spans="1:8" ht="15.75" customHeight="1">
      <c r="A259" s="49"/>
      <c r="B259" s="50"/>
      <c r="C259" s="50"/>
      <c r="D259" s="50"/>
      <c r="E259" s="50"/>
      <c r="F259" s="50"/>
      <c r="G259" s="50"/>
      <c r="H259" s="51"/>
    </row>
    <row r="260" spans="1:8" ht="15.75" customHeight="1">
      <c r="A260" s="49"/>
      <c r="B260" s="50"/>
      <c r="C260" s="50"/>
      <c r="D260" s="50"/>
      <c r="E260" s="50"/>
      <c r="F260" s="50"/>
      <c r="G260" s="50"/>
      <c r="H260" s="51"/>
    </row>
    <row r="261" spans="1:8" ht="15.75" customHeight="1">
      <c r="A261" s="49"/>
      <c r="B261" s="50"/>
      <c r="C261" s="50"/>
      <c r="D261" s="50"/>
      <c r="E261" s="50"/>
      <c r="F261" s="50"/>
      <c r="G261" s="50"/>
      <c r="H261" s="51"/>
    </row>
    <row r="262" spans="1:8" ht="15.75" customHeight="1">
      <c r="A262" s="49"/>
      <c r="B262" s="50"/>
      <c r="C262" s="50"/>
      <c r="D262" s="50"/>
      <c r="E262" s="50"/>
      <c r="F262" s="50"/>
      <c r="G262" s="50"/>
      <c r="H262" s="51"/>
    </row>
    <row r="263" spans="1:8" ht="15.75" customHeight="1">
      <c r="A263" s="49"/>
      <c r="B263" s="50"/>
      <c r="C263" s="50"/>
      <c r="D263" s="50"/>
      <c r="E263" s="50"/>
      <c r="F263" s="50"/>
      <c r="G263" s="50"/>
      <c r="H263" s="51"/>
    </row>
    <row r="264" spans="1:8" ht="15.75" customHeight="1">
      <c r="A264" s="49"/>
      <c r="B264" s="50"/>
      <c r="C264" s="50"/>
      <c r="D264" s="50"/>
      <c r="E264" s="50"/>
      <c r="F264" s="50"/>
      <c r="G264" s="50"/>
      <c r="H264" s="51"/>
    </row>
    <row r="265" spans="1:8" ht="15.75" customHeight="1">
      <c r="A265" s="49"/>
      <c r="B265" s="50"/>
      <c r="C265" s="50"/>
      <c r="D265" s="50"/>
      <c r="E265" s="50"/>
      <c r="F265" s="50"/>
      <c r="G265" s="50"/>
      <c r="H265" s="51"/>
    </row>
    <row r="266" spans="1:8" ht="15.75" customHeight="1">
      <c r="A266" s="49"/>
      <c r="B266" s="50"/>
      <c r="C266" s="50"/>
      <c r="D266" s="50"/>
      <c r="E266" s="50"/>
      <c r="F266" s="50"/>
      <c r="G266" s="50"/>
      <c r="H266" s="51"/>
    </row>
    <row r="267" spans="1:8" ht="15.75" customHeight="1">
      <c r="A267" s="49"/>
      <c r="B267" s="50"/>
      <c r="C267" s="50"/>
      <c r="D267" s="50"/>
      <c r="E267" s="50"/>
      <c r="F267" s="50"/>
      <c r="G267" s="50"/>
      <c r="H267" s="51"/>
    </row>
    <row r="268" spans="1:8" ht="15.75" customHeight="1">
      <c r="A268" s="49"/>
      <c r="B268" s="50"/>
      <c r="C268" s="50"/>
      <c r="D268" s="50"/>
      <c r="E268" s="50"/>
      <c r="F268" s="50"/>
      <c r="G268" s="50"/>
      <c r="H268" s="51"/>
    </row>
    <row r="269" spans="1:8" ht="15.75" customHeight="1">
      <c r="A269" s="49"/>
      <c r="B269" s="50"/>
      <c r="C269" s="50"/>
      <c r="D269" s="50"/>
      <c r="E269" s="50"/>
      <c r="F269" s="50"/>
      <c r="G269" s="50"/>
      <c r="H269" s="51"/>
    </row>
    <row r="270" spans="1:8" ht="15.75" customHeight="1">
      <c r="A270" s="49"/>
      <c r="B270" s="50"/>
      <c r="C270" s="50"/>
      <c r="D270" s="50"/>
      <c r="E270" s="50"/>
      <c r="F270" s="50"/>
      <c r="G270" s="50"/>
      <c r="H270" s="51"/>
    </row>
    <row r="271" spans="1:8" ht="15.75" customHeight="1">
      <c r="A271" s="49"/>
      <c r="B271" s="50"/>
      <c r="C271" s="50"/>
      <c r="D271" s="50"/>
      <c r="E271" s="50"/>
      <c r="F271" s="50"/>
      <c r="G271" s="50"/>
      <c r="H271" s="51"/>
    </row>
    <row r="272" spans="1:8" ht="15.75" customHeight="1">
      <c r="A272" s="49"/>
      <c r="B272" s="50"/>
      <c r="C272" s="50"/>
      <c r="D272" s="50"/>
      <c r="E272" s="50"/>
      <c r="F272" s="50"/>
      <c r="G272" s="50"/>
      <c r="H272" s="51"/>
    </row>
    <row r="273" spans="1:8" ht="15.75" customHeight="1">
      <c r="A273" s="49"/>
      <c r="B273" s="50"/>
      <c r="C273" s="50"/>
      <c r="D273" s="50"/>
      <c r="E273" s="50"/>
      <c r="F273" s="50"/>
      <c r="G273" s="50"/>
      <c r="H273" s="51"/>
    </row>
    <row r="274" spans="1:8" ht="15.75" customHeight="1">
      <c r="A274" s="49"/>
      <c r="B274" s="50"/>
      <c r="C274" s="50"/>
      <c r="D274" s="50"/>
      <c r="E274" s="50"/>
      <c r="F274" s="50"/>
      <c r="G274" s="50"/>
      <c r="H274" s="51"/>
    </row>
    <row r="275" spans="1:8" ht="15.75" customHeight="1">
      <c r="A275" s="49"/>
      <c r="B275" s="50"/>
      <c r="C275" s="50"/>
      <c r="D275" s="50"/>
      <c r="E275" s="50"/>
      <c r="F275" s="50"/>
      <c r="G275" s="50"/>
      <c r="H275" s="51"/>
    </row>
    <row r="276" spans="1:8" ht="15.75" customHeight="1">
      <c r="A276" s="49"/>
      <c r="B276" s="50"/>
      <c r="C276" s="50"/>
      <c r="D276" s="50"/>
      <c r="E276" s="50"/>
      <c r="F276" s="50"/>
      <c r="G276" s="50"/>
      <c r="H276" s="51"/>
    </row>
    <row r="277" spans="1:8" ht="15.75" customHeight="1">
      <c r="A277" s="49"/>
      <c r="B277" s="50"/>
      <c r="C277" s="50"/>
      <c r="D277" s="50"/>
      <c r="E277" s="50"/>
      <c r="F277" s="50"/>
      <c r="G277" s="50"/>
      <c r="H277" s="51"/>
    </row>
    <row r="278" spans="1:8" ht="15.75" customHeight="1">
      <c r="A278" s="49"/>
      <c r="B278" s="50"/>
      <c r="C278" s="50"/>
      <c r="D278" s="50"/>
      <c r="E278" s="50"/>
      <c r="F278" s="50"/>
      <c r="G278" s="50"/>
      <c r="H278" s="51"/>
    </row>
    <row r="279" spans="1:8" ht="15.75" customHeight="1">
      <c r="A279" s="49"/>
      <c r="B279" s="50"/>
      <c r="C279" s="50"/>
      <c r="D279" s="50"/>
      <c r="E279" s="50"/>
      <c r="F279" s="50"/>
      <c r="G279" s="50"/>
      <c r="H279" s="51"/>
    </row>
    <row r="280" spans="1:8" ht="15.75" customHeight="1">
      <c r="A280" s="49"/>
      <c r="B280" s="50"/>
      <c r="C280" s="50"/>
      <c r="D280" s="50"/>
      <c r="E280" s="50"/>
      <c r="F280" s="50"/>
      <c r="G280" s="50"/>
      <c r="H280" s="51"/>
    </row>
    <row r="281" spans="1:8" ht="15.75" customHeight="1">
      <c r="A281" s="49"/>
      <c r="B281" s="50"/>
      <c r="C281" s="50"/>
      <c r="D281" s="50"/>
      <c r="E281" s="50"/>
      <c r="F281" s="50"/>
      <c r="G281" s="50"/>
      <c r="H281" s="51"/>
    </row>
    <row r="282" spans="1:8" ht="15.75" customHeight="1">
      <c r="A282" s="49"/>
      <c r="B282" s="50"/>
      <c r="C282" s="50"/>
      <c r="D282" s="50"/>
      <c r="E282" s="50"/>
      <c r="F282" s="50"/>
      <c r="G282" s="50"/>
      <c r="H282" s="51"/>
    </row>
    <row r="283" spans="1:8" ht="15.75" customHeight="1">
      <c r="A283" s="49"/>
      <c r="B283" s="50"/>
      <c r="C283" s="50"/>
      <c r="D283" s="50"/>
      <c r="E283" s="50"/>
      <c r="F283" s="50"/>
      <c r="G283" s="50"/>
      <c r="H283" s="51"/>
    </row>
    <row r="284" spans="1:8" ht="15.75" customHeight="1">
      <c r="A284" s="49"/>
      <c r="B284" s="50"/>
      <c r="C284" s="50"/>
      <c r="D284" s="50"/>
      <c r="E284" s="50"/>
      <c r="F284" s="50"/>
      <c r="G284" s="50"/>
      <c r="H284" s="51"/>
    </row>
    <row r="285" spans="1:8" ht="15.75" customHeight="1">
      <c r="A285" s="49"/>
      <c r="B285" s="50"/>
      <c r="C285" s="50"/>
      <c r="D285" s="50"/>
      <c r="E285" s="50"/>
      <c r="F285" s="50"/>
      <c r="G285" s="50"/>
      <c r="H285" s="51"/>
    </row>
    <row r="286" spans="1:8" ht="15.75" customHeight="1">
      <c r="A286" s="49"/>
      <c r="B286" s="50"/>
      <c r="C286" s="50"/>
      <c r="D286" s="50"/>
      <c r="E286" s="50"/>
      <c r="F286" s="50"/>
      <c r="G286" s="50"/>
      <c r="H286" s="51"/>
    </row>
    <row r="287" spans="1:8" ht="15.75" customHeight="1">
      <c r="A287" s="54"/>
      <c r="B287" s="50"/>
      <c r="C287" s="50"/>
      <c r="D287" s="50"/>
      <c r="E287" s="50"/>
      <c r="F287" s="50"/>
      <c r="G287" s="50"/>
      <c r="H287" s="55"/>
    </row>
    <row r="288" spans="1:8" ht="15.75" customHeight="1">
      <c r="A288" s="54"/>
      <c r="B288" s="50"/>
      <c r="C288" s="50"/>
      <c r="D288" s="50"/>
      <c r="E288" s="50"/>
      <c r="F288" s="50"/>
      <c r="G288" s="50"/>
      <c r="H288" s="55"/>
    </row>
    <row r="289" spans="1:8" ht="15.75" customHeight="1">
      <c r="A289" s="54"/>
      <c r="B289" s="50"/>
      <c r="C289" s="50"/>
      <c r="D289" s="50"/>
      <c r="E289" s="50"/>
      <c r="F289" s="50"/>
      <c r="G289" s="50"/>
      <c r="H289" s="55"/>
    </row>
    <row r="290" spans="1:8" ht="15.75" customHeight="1">
      <c r="A290" s="54"/>
      <c r="B290" s="50"/>
      <c r="C290" s="50"/>
      <c r="D290" s="50"/>
      <c r="E290" s="50"/>
      <c r="F290" s="50"/>
      <c r="G290" s="50"/>
      <c r="H290" s="55"/>
    </row>
    <row r="291" spans="1:8" ht="15.75" customHeight="1">
      <c r="A291" s="54"/>
      <c r="B291" s="50"/>
      <c r="C291" s="50"/>
      <c r="D291" s="50"/>
      <c r="E291" s="50"/>
      <c r="F291" s="50"/>
      <c r="G291" s="50"/>
      <c r="H291" s="55"/>
    </row>
    <row r="292" spans="1:8" ht="15.75" customHeight="1">
      <c r="A292" s="54"/>
      <c r="B292" s="50"/>
      <c r="C292" s="50"/>
      <c r="D292" s="50"/>
      <c r="E292" s="50"/>
      <c r="F292" s="50"/>
      <c r="G292" s="50"/>
      <c r="H292" s="55"/>
    </row>
    <row r="293" spans="1:8" ht="15.75" customHeight="1">
      <c r="A293" s="54"/>
      <c r="B293" s="50"/>
      <c r="C293" s="50"/>
      <c r="D293" s="50"/>
      <c r="E293" s="50"/>
      <c r="F293" s="50"/>
      <c r="G293" s="50"/>
      <c r="H293" s="55"/>
    </row>
    <row r="294" spans="1:8" ht="15.75" customHeight="1">
      <c r="A294" s="54"/>
      <c r="B294" s="50"/>
      <c r="C294" s="50"/>
      <c r="D294" s="50"/>
      <c r="E294" s="50"/>
      <c r="F294" s="50"/>
      <c r="G294" s="50"/>
      <c r="H294" s="55"/>
    </row>
    <row r="295" spans="1:8" ht="15.75" customHeight="1">
      <c r="A295" s="54"/>
      <c r="B295" s="50"/>
      <c r="C295" s="50"/>
      <c r="D295" s="50"/>
      <c r="E295" s="50"/>
      <c r="F295" s="50"/>
      <c r="G295" s="50"/>
      <c r="H295" s="55"/>
    </row>
    <row r="296" spans="1:8" ht="15.75" customHeight="1">
      <c r="A296" s="54"/>
      <c r="B296" s="50"/>
      <c r="C296" s="50"/>
      <c r="D296" s="50"/>
      <c r="E296" s="50"/>
      <c r="F296" s="50"/>
      <c r="G296" s="50"/>
      <c r="H296" s="55"/>
    </row>
    <row r="297" spans="1:8" ht="15.75" customHeight="1">
      <c r="A297" s="54"/>
      <c r="B297" s="50"/>
      <c r="C297" s="50"/>
      <c r="D297" s="50"/>
      <c r="E297" s="50"/>
      <c r="F297" s="50"/>
      <c r="G297" s="50"/>
      <c r="H297" s="55"/>
    </row>
    <row r="298" spans="1:8" ht="15.75" customHeight="1">
      <c r="A298" s="54"/>
      <c r="B298" s="50"/>
      <c r="C298" s="50"/>
      <c r="D298" s="50"/>
      <c r="E298" s="50"/>
      <c r="F298" s="50"/>
      <c r="G298" s="50"/>
      <c r="H298" s="55"/>
    </row>
    <row r="299" spans="1:8" ht="15.75" customHeight="1">
      <c r="A299" s="54"/>
      <c r="B299" s="50"/>
      <c r="C299" s="50"/>
      <c r="D299" s="50"/>
      <c r="E299" s="50"/>
      <c r="F299" s="50"/>
      <c r="G299" s="50"/>
      <c r="H299" s="55"/>
    </row>
    <row r="300" spans="1:8" ht="15.75" customHeight="1">
      <c r="A300" s="54"/>
      <c r="B300" s="50"/>
      <c r="C300" s="50"/>
      <c r="D300" s="50"/>
      <c r="E300" s="50"/>
      <c r="F300" s="50"/>
      <c r="G300" s="50"/>
      <c r="H300" s="55"/>
    </row>
    <row r="301" spans="1:8" ht="15.75" customHeight="1">
      <c r="A301" s="54"/>
      <c r="B301" s="50"/>
      <c r="C301" s="50"/>
      <c r="D301" s="50"/>
      <c r="E301" s="50"/>
      <c r="F301" s="50"/>
      <c r="G301" s="50"/>
      <c r="H301" s="55"/>
    </row>
    <row r="302" spans="1:8" ht="15.75" customHeight="1">
      <c r="A302" s="54"/>
      <c r="B302" s="50"/>
      <c r="C302" s="50"/>
      <c r="D302" s="50"/>
      <c r="E302" s="50"/>
      <c r="F302" s="50"/>
      <c r="G302" s="50"/>
      <c r="H302" s="55"/>
    </row>
    <row r="303" spans="1:8" ht="15.75" customHeight="1">
      <c r="A303" s="54"/>
      <c r="B303" s="50"/>
      <c r="C303" s="50"/>
      <c r="D303" s="50"/>
      <c r="E303" s="50"/>
      <c r="F303" s="50"/>
      <c r="G303" s="50"/>
      <c r="H303" s="55"/>
    </row>
    <row r="304" spans="1:8" ht="15.75" customHeight="1">
      <c r="A304" s="54"/>
      <c r="B304" s="50"/>
      <c r="C304" s="50"/>
      <c r="D304" s="50"/>
      <c r="E304" s="50"/>
      <c r="F304" s="50"/>
      <c r="G304" s="50"/>
      <c r="H304" s="55"/>
    </row>
    <row r="305" spans="1:8" ht="15.75" customHeight="1">
      <c r="A305" s="54"/>
      <c r="B305" s="50"/>
      <c r="C305" s="50"/>
      <c r="D305" s="50"/>
      <c r="E305" s="50"/>
      <c r="F305" s="50"/>
      <c r="G305" s="50"/>
      <c r="H305" s="55"/>
    </row>
    <row r="306" spans="1:8" ht="15.75" customHeight="1">
      <c r="A306" s="54"/>
      <c r="B306" s="50"/>
      <c r="C306" s="50"/>
      <c r="D306" s="50"/>
      <c r="E306" s="50"/>
      <c r="F306" s="50"/>
      <c r="G306" s="50"/>
      <c r="H306" s="55"/>
    </row>
    <row r="307" spans="1:8" ht="15.75" customHeight="1">
      <c r="A307" s="54"/>
      <c r="B307" s="50"/>
      <c r="C307" s="50"/>
      <c r="D307" s="50"/>
      <c r="E307" s="50"/>
      <c r="F307" s="50"/>
      <c r="G307" s="50"/>
      <c r="H307" s="55"/>
    </row>
    <row r="308" spans="1:8" ht="15.75" customHeight="1">
      <c r="A308" s="54"/>
      <c r="B308" s="50"/>
      <c r="C308" s="50"/>
      <c r="D308" s="50"/>
      <c r="E308" s="50"/>
      <c r="F308" s="50"/>
      <c r="G308" s="50"/>
      <c r="H308" s="55"/>
    </row>
    <row r="309" spans="1:8" ht="15.75" customHeight="1">
      <c r="A309" s="54"/>
      <c r="B309" s="50"/>
      <c r="C309" s="50"/>
      <c r="D309" s="50"/>
      <c r="E309" s="50"/>
      <c r="F309" s="50"/>
      <c r="G309" s="50"/>
      <c r="H309" s="55"/>
    </row>
    <row r="310" spans="1:8" ht="15.75" customHeight="1">
      <c r="A310" s="54"/>
      <c r="B310" s="50"/>
      <c r="C310" s="50"/>
      <c r="D310" s="50"/>
      <c r="E310" s="50"/>
      <c r="F310" s="50"/>
      <c r="G310" s="50"/>
      <c r="H310" s="55"/>
    </row>
    <row r="311" spans="1:8" ht="15.75" customHeight="1">
      <c r="A311" s="54"/>
      <c r="B311" s="50"/>
      <c r="C311" s="50"/>
      <c r="D311" s="50"/>
      <c r="E311" s="50"/>
      <c r="F311" s="50"/>
      <c r="G311" s="50"/>
      <c r="H311" s="55"/>
    </row>
    <row r="312" spans="1:8" ht="15.75" customHeight="1">
      <c r="A312" s="54"/>
      <c r="B312" s="50"/>
      <c r="C312" s="50"/>
      <c r="D312" s="50"/>
      <c r="E312" s="50"/>
      <c r="F312" s="50"/>
      <c r="G312" s="50"/>
      <c r="H312" s="55"/>
    </row>
    <row r="313" spans="1:8" ht="15.75" customHeight="1">
      <c r="A313" s="54"/>
      <c r="B313" s="50"/>
      <c r="C313" s="50"/>
      <c r="D313" s="50"/>
      <c r="E313" s="50"/>
      <c r="F313" s="50"/>
      <c r="G313" s="50"/>
      <c r="H313" s="55"/>
    </row>
    <row r="314" spans="1:8" ht="15.75" customHeight="1">
      <c r="A314" s="54"/>
      <c r="B314" s="50"/>
      <c r="C314" s="50"/>
      <c r="D314" s="50"/>
      <c r="E314" s="50"/>
      <c r="F314" s="50"/>
      <c r="G314" s="50"/>
      <c r="H314" s="55"/>
    </row>
    <row r="315" spans="1:8" ht="15.75" customHeight="1">
      <c r="A315" s="54"/>
      <c r="B315" s="50"/>
      <c r="C315" s="50"/>
      <c r="D315" s="50"/>
      <c r="E315" s="50"/>
      <c r="F315" s="50"/>
      <c r="G315" s="50"/>
      <c r="H315" s="55"/>
    </row>
    <row r="316" spans="1:8" ht="15.75" customHeight="1">
      <c r="A316" s="54"/>
      <c r="B316" s="50"/>
      <c r="C316" s="50"/>
      <c r="D316" s="50"/>
      <c r="E316" s="50"/>
      <c r="F316" s="50"/>
      <c r="G316" s="50"/>
      <c r="H316" s="55"/>
    </row>
    <row r="317" spans="1:8" ht="15.75" customHeight="1">
      <c r="A317" s="54"/>
      <c r="B317" s="50"/>
      <c r="C317" s="50"/>
      <c r="D317" s="50"/>
      <c r="E317" s="50"/>
      <c r="F317" s="50"/>
      <c r="G317" s="50"/>
      <c r="H317" s="55"/>
    </row>
    <row r="318" spans="1:8" ht="15.75" customHeight="1">
      <c r="A318" s="54"/>
      <c r="B318" s="50"/>
      <c r="C318" s="50"/>
      <c r="D318" s="50"/>
      <c r="E318" s="50"/>
      <c r="F318" s="50"/>
      <c r="G318" s="50"/>
      <c r="H318" s="55"/>
    </row>
    <row r="319" spans="1:8" ht="15.75" customHeight="1">
      <c r="A319" s="54"/>
      <c r="B319" s="50"/>
      <c r="C319" s="50"/>
      <c r="D319" s="50"/>
      <c r="E319" s="50"/>
      <c r="F319" s="50"/>
      <c r="G319" s="50"/>
      <c r="H319" s="55"/>
    </row>
    <row r="320" spans="1:8" ht="15.75" customHeight="1">
      <c r="A320" s="54"/>
      <c r="B320" s="50"/>
      <c r="C320" s="50"/>
      <c r="D320" s="50"/>
      <c r="E320" s="50"/>
      <c r="F320" s="50"/>
      <c r="G320" s="50"/>
      <c r="H320" s="55"/>
    </row>
    <row r="321" spans="1:8" ht="15.75" customHeight="1">
      <c r="A321" s="54"/>
      <c r="B321" s="50"/>
      <c r="C321" s="50"/>
      <c r="D321" s="50"/>
      <c r="E321" s="50"/>
      <c r="F321" s="50"/>
      <c r="G321" s="50"/>
      <c r="H321" s="55"/>
    </row>
    <row r="322" spans="1:8" ht="15.75" customHeight="1">
      <c r="A322" s="54"/>
      <c r="B322" s="50"/>
      <c r="C322" s="50"/>
      <c r="D322" s="50"/>
      <c r="E322" s="50"/>
      <c r="F322" s="50"/>
      <c r="G322" s="50"/>
      <c r="H322" s="55"/>
    </row>
    <row r="323" spans="1:8" ht="15.75" customHeight="1">
      <c r="A323" s="54"/>
      <c r="B323" s="50"/>
      <c r="C323" s="50"/>
      <c r="D323" s="50"/>
      <c r="E323" s="50"/>
      <c r="F323" s="50"/>
      <c r="G323" s="50"/>
      <c r="H323" s="55"/>
    </row>
    <row r="324" spans="1:8" ht="15.75" customHeight="1">
      <c r="A324" s="54"/>
      <c r="B324" s="50"/>
      <c r="C324" s="50"/>
      <c r="D324" s="50"/>
      <c r="E324" s="50"/>
      <c r="F324" s="50"/>
      <c r="G324" s="50"/>
      <c r="H324" s="55"/>
    </row>
    <row r="325" spans="1:8" ht="15.75" customHeight="1">
      <c r="A325" s="54"/>
      <c r="B325" s="50"/>
      <c r="C325" s="50"/>
      <c r="D325" s="50"/>
      <c r="E325" s="50"/>
      <c r="F325" s="50"/>
      <c r="G325" s="50"/>
      <c r="H325" s="55"/>
    </row>
    <row r="326" spans="1:8" ht="15.75" customHeight="1">
      <c r="A326" s="54"/>
      <c r="B326" s="50"/>
      <c r="C326" s="50"/>
      <c r="D326" s="50"/>
      <c r="E326" s="50"/>
      <c r="F326" s="50"/>
      <c r="G326" s="50"/>
      <c r="H326" s="55"/>
    </row>
    <row r="327" spans="1:8" ht="15.75" customHeight="1">
      <c r="A327" s="54"/>
      <c r="B327" s="50"/>
      <c r="C327" s="50"/>
      <c r="D327" s="50"/>
      <c r="E327" s="50"/>
      <c r="F327" s="50"/>
      <c r="G327" s="50"/>
      <c r="H327" s="55"/>
    </row>
    <row r="328" spans="1:8" ht="15.75" customHeight="1">
      <c r="A328" s="54"/>
      <c r="B328" s="50"/>
      <c r="C328" s="50"/>
      <c r="D328" s="50"/>
      <c r="E328" s="50"/>
      <c r="F328" s="50"/>
      <c r="G328" s="50"/>
      <c r="H328" s="55"/>
    </row>
    <row r="329" spans="1:8" ht="15.75" customHeight="1">
      <c r="A329" s="54"/>
      <c r="B329" s="50"/>
      <c r="C329" s="50"/>
      <c r="D329" s="50"/>
      <c r="E329" s="50"/>
      <c r="F329" s="50"/>
      <c r="G329" s="50"/>
      <c r="H329" s="55"/>
    </row>
    <row r="330" spans="1:8" ht="15.75" customHeight="1">
      <c r="A330" s="54"/>
      <c r="B330" s="50"/>
      <c r="C330" s="50"/>
      <c r="D330" s="50"/>
      <c r="E330" s="50"/>
      <c r="F330" s="50"/>
      <c r="G330" s="50"/>
      <c r="H330" s="55"/>
    </row>
    <row r="331" spans="1:8" ht="15.75" customHeight="1">
      <c r="A331" s="54"/>
      <c r="B331" s="50"/>
      <c r="C331" s="50"/>
      <c r="D331" s="50"/>
      <c r="E331" s="50"/>
      <c r="F331" s="50"/>
      <c r="G331" s="50"/>
      <c r="H331" s="55"/>
    </row>
    <row r="332" spans="1:8" ht="15.75" customHeight="1">
      <c r="A332" s="54"/>
      <c r="B332" s="50"/>
      <c r="C332" s="50"/>
      <c r="D332" s="50"/>
      <c r="E332" s="50"/>
      <c r="F332" s="50"/>
      <c r="G332" s="50"/>
      <c r="H332" s="55"/>
    </row>
    <row r="333" spans="1:8" ht="15.75" customHeight="1">
      <c r="A333" s="54"/>
      <c r="B333" s="50"/>
      <c r="C333" s="50"/>
      <c r="D333" s="50"/>
      <c r="E333" s="50"/>
      <c r="F333" s="50"/>
      <c r="G333" s="50"/>
      <c r="H333" s="55"/>
    </row>
    <row r="334" spans="1:8" ht="15.75" customHeight="1">
      <c r="A334" s="54"/>
      <c r="B334" s="50"/>
      <c r="C334" s="50"/>
      <c r="D334" s="50"/>
      <c r="E334" s="50"/>
      <c r="F334" s="50"/>
      <c r="G334" s="50"/>
      <c r="H334" s="55"/>
    </row>
    <row r="335" spans="1:8" ht="15.75" customHeight="1">
      <c r="A335" s="54"/>
      <c r="B335" s="50"/>
      <c r="C335" s="50"/>
      <c r="D335" s="50"/>
      <c r="E335" s="50"/>
      <c r="F335" s="50"/>
      <c r="G335" s="50"/>
      <c r="H335" s="55"/>
    </row>
    <row r="336" spans="1:8" ht="15.75" customHeight="1">
      <c r="A336" s="54"/>
      <c r="B336" s="50"/>
      <c r="C336" s="50"/>
      <c r="D336" s="50"/>
      <c r="E336" s="50"/>
      <c r="F336" s="50"/>
      <c r="G336" s="50"/>
      <c r="H336" s="55"/>
    </row>
    <row r="337" spans="1:8" ht="15.75" customHeight="1">
      <c r="A337" s="54"/>
      <c r="B337" s="50"/>
      <c r="C337" s="50"/>
      <c r="D337" s="50"/>
      <c r="E337" s="50"/>
      <c r="F337" s="50"/>
      <c r="G337" s="50"/>
      <c r="H337" s="55"/>
    </row>
    <row r="338" spans="1:8" ht="15.75" customHeight="1">
      <c r="A338" s="54"/>
      <c r="B338" s="50"/>
      <c r="C338" s="50"/>
      <c r="D338" s="50"/>
      <c r="E338" s="50"/>
      <c r="F338" s="50"/>
      <c r="G338" s="50"/>
      <c r="H338" s="55"/>
    </row>
    <row r="339" spans="1:8" ht="15.75" customHeight="1">
      <c r="A339" s="54"/>
      <c r="B339" s="50"/>
      <c r="C339" s="50"/>
      <c r="D339" s="50"/>
      <c r="E339" s="50"/>
      <c r="F339" s="50"/>
      <c r="G339" s="50"/>
      <c r="H339" s="55"/>
    </row>
    <row r="340" spans="1:8" ht="15.75" customHeight="1">
      <c r="A340" s="54"/>
      <c r="B340" s="50"/>
      <c r="C340" s="50"/>
      <c r="D340" s="50"/>
      <c r="E340" s="50"/>
      <c r="F340" s="50"/>
      <c r="G340" s="50"/>
      <c r="H340" s="55"/>
    </row>
    <row r="341" spans="1:8" ht="15.75" customHeight="1">
      <c r="A341" s="54"/>
      <c r="B341" s="50"/>
      <c r="C341" s="50"/>
      <c r="D341" s="50"/>
      <c r="E341" s="50"/>
      <c r="F341" s="50"/>
      <c r="G341" s="50"/>
      <c r="H341" s="55"/>
    </row>
    <row r="342" spans="1:8" ht="15.75" customHeight="1">
      <c r="A342" s="54"/>
      <c r="B342" s="50"/>
      <c r="C342" s="50"/>
      <c r="D342" s="50"/>
      <c r="E342" s="50"/>
      <c r="F342" s="50"/>
      <c r="G342" s="50"/>
      <c r="H342" s="55"/>
    </row>
    <row r="343" spans="1:8" ht="15.75" customHeight="1">
      <c r="A343" s="54"/>
      <c r="B343" s="50"/>
      <c r="C343" s="50"/>
      <c r="D343" s="50"/>
      <c r="E343" s="50"/>
      <c r="F343" s="50"/>
      <c r="G343" s="50"/>
      <c r="H343" s="55"/>
    </row>
    <row r="344" spans="1:8" ht="15.75" customHeight="1">
      <c r="A344" s="54"/>
      <c r="B344" s="50"/>
      <c r="C344" s="50"/>
      <c r="D344" s="50"/>
      <c r="E344" s="50"/>
      <c r="F344" s="50"/>
      <c r="G344" s="50"/>
      <c r="H344" s="55"/>
    </row>
    <row r="345" spans="1:8" ht="15.75" customHeight="1">
      <c r="A345" s="54"/>
      <c r="B345" s="50"/>
      <c r="C345" s="50"/>
      <c r="D345" s="50"/>
      <c r="E345" s="50"/>
      <c r="F345" s="50"/>
      <c r="G345" s="50"/>
      <c r="H345" s="55"/>
    </row>
    <row r="346" spans="1:8" ht="15.75" customHeight="1">
      <c r="A346" s="54"/>
      <c r="B346" s="50"/>
      <c r="C346" s="50"/>
      <c r="D346" s="50"/>
      <c r="E346" s="50"/>
      <c r="F346" s="50"/>
      <c r="G346" s="50"/>
      <c r="H346" s="55"/>
    </row>
    <row r="347" spans="1:8" ht="15.75" customHeight="1">
      <c r="A347" s="54"/>
      <c r="B347" s="50"/>
      <c r="C347" s="50"/>
      <c r="D347" s="50"/>
      <c r="E347" s="50"/>
      <c r="F347" s="50"/>
      <c r="G347" s="50"/>
      <c r="H347" s="55"/>
    </row>
    <row r="348" spans="1:8" ht="15.75" customHeight="1">
      <c r="A348" s="54"/>
      <c r="B348" s="50"/>
      <c r="C348" s="50"/>
      <c r="D348" s="50"/>
      <c r="E348" s="50"/>
      <c r="F348" s="50"/>
      <c r="G348" s="50"/>
      <c r="H348" s="55"/>
    </row>
    <row r="349" spans="1:8" ht="15.75" customHeight="1">
      <c r="A349" s="54"/>
      <c r="B349" s="50"/>
      <c r="C349" s="50"/>
      <c r="D349" s="50"/>
      <c r="E349" s="50"/>
      <c r="F349" s="50"/>
      <c r="G349" s="50"/>
      <c r="H349" s="55"/>
    </row>
    <row r="350" spans="1:8" ht="15.75" customHeight="1">
      <c r="A350" s="54"/>
      <c r="B350" s="50"/>
      <c r="C350" s="50"/>
      <c r="D350" s="50"/>
      <c r="E350" s="50"/>
      <c r="F350" s="50"/>
      <c r="G350" s="50"/>
      <c r="H350" s="55"/>
    </row>
    <row r="351" spans="1:8" ht="15.75" customHeight="1">
      <c r="A351" s="54"/>
      <c r="B351" s="50"/>
      <c r="C351" s="50"/>
      <c r="D351" s="50"/>
      <c r="E351" s="50"/>
      <c r="F351" s="50"/>
      <c r="G351" s="50"/>
      <c r="H351" s="55"/>
    </row>
    <row r="352" spans="1:8" ht="15.75" customHeight="1">
      <c r="A352" s="54"/>
      <c r="B352" s="50"/>
      <c r="C352" s="50"/>
      <c r="D352" s="50"/>
      <c r="E352" s="50"/>
      <c r="F352" s="50"/>
      <c r="G352" s="50"/>
      <c r="H352" s="55"/>
    </row>
    <row r="353" spans="1:8" ht="15.75" customHeight="1">
      <c r="A353" s="54"/>
      <c r="B353" s="50"/>
      <c r="C353" s="50"/>
      <c r="D353" s="50"/>
      <c r="E353" s="50"/>
      <c r="F353" s="50"/>
      <c r="G353" s="50"/>
      <c r="H353" s="55"/>
    </row>
    <row r="354" spans="1:8" ht="15.75" customHeight="1">
      <c r="A354" s="54"/>
      <c r="B354" s="50"/>
      <c r="C354" s="50"/>
      <c r="D354" s="50"/>
      <c r="E354" s="50"/>
      <c r="F354" s="50"/>
      <c r="G354" s="50"/>
      <c r="H354" s="55"/>
    </row>
    <row r="355" spans="1:8" ht="15.75" customHeight="1">
      <c r="A355" s="54"/>
      <c r="B355" s="50"/>
      <c r="C355" s="50"/>
      <c r="D355" s="50"/>
      <c r="E355" s="50"/>
      <c r="F355" s="50"/>
      <c r="G355" s="50"/>
      <c r="H355" s="55"/>
    </row>
    <row r="356" spans="1:8" ht="15.75" customHeight="1">
      <c r="A356" s="54"/>
      <c r="B356" s="50"/>
      <c r="C356" s="50"/>
      <c r="D356" s="50"/>
      <c r="E356" s="50"/>
      <c r="F356" s="50"/>
      <c r="G356" s="50"/>
      <c r="H356" s="55"/>
    </row>
    <row r="357" spans="1:8" ht="15.75" customHeight="1">
      <c r="A357" s="54"/>
      <c r="B357" s="50"/>
      <c r="C357" s="50"/>
      <c r="D357" s="50"/>
      <c r="E357" s="50"/>
      <c r="F357" s="50"/>
      <c r="G357" s="50"/>
      <c r="H357" s="55"/>
    </row>
    <row r="358" spans="1:8" ht="15.75" customHeight="1">
      <c r="A358" s="54"/>
      <c r="B358" s="50"/>
      <c r="C358" s="50"/>
      <c r="D358" s="50"/>
      <c r="E358" s="50"/>
      <c r="F358" s="50"/>
      <c r="G358" s="50"/>
      <c r="H358" s="55"/>
    </row>
    <row r="359" spans="1:8" ht="15.75" customHeight="1">
      <c r="A359" s="54"/>
      <c r="B359" s="50"/>
      <c r="C359" s="50"/>
      <c r="D359" s="50"/>
      <c r="E359" s="50"/>
      <c r="F359" s="50"/>
      <c r="G359" s="50"/>
      <c r="H359" s="55"/>
    </row>
    <row r="360" spans="1:8" ht="15.75" customHeight="1">
      <c r="A360" s="54"/>
      <c r="B360" s="50"/>
      <c r="C360" s="50"/>
      <c r="D360" s="50"/>
      <c r="E360" s="50"/>
      <c r="F360" s="50"/>
      <c r="G360" s="50"/>
      <c r="H360" s="55"/>
    </row>
    <row r="361" spans="1:8" ht="15.75" customHeight="1">
      <c r="A361" s="54"/>
      <c r="B361" s="50"/>
      <c r="C361" s="50"/>
      <c r="D361" s="50"/>
      <c r="E361" s="50"/>
      <c r="F361" s="50"/>
      <c r="G361" s="50"/>
      <c r="H361" s="55"/>
    </row>
    <row r="362" spans="1:8" ht="15.75" customHeight="1">
      <c r="A362" s="54"/>
      <c r="B362" s="50"/>
      <c r="C362" s="50"/>
      <c r="D362" s="50"/>
      <c r="E362" s="50"/>
      <c r="F362" s="50"/>
      <c r="G362" s="50"/>
      <c r="H362" s="55"/>
    </row>
    <row r="363" spans="1:8" ht="15.75" customHeight="1">
      <c r="A363" s="54"/>
      <c r="B363" s="50"/>
      <c r="C363" s="50"/>
      <c r="D363" s="50"/>
      <c r="E363" s="50"/>
      <c r="F363" s="50"/>
      <c r="G363" s="50"/>
      <c r="H363" s="55"/>
    </row>
    <row r="364" spans="1:8" ht="15.75" customHeight="1">
      <c r="A364" s="54"/>
      <c r="B364" s="50"/>
      <c r="C364" s="50"/>
      <c r="D364" s="50"/>
      <c r="E364" s="50"/>
      <c r="F364" s="50"/>
      <c r="G364" s="50"/>
      <c r="H364" s="55"/>
    </row>
    <row r="365" spans="1:8" ht="15.75" customHeight="1">
      <c r="A365" s="54"/>
      <c r="B365" s="50"/>
      <c r="C365" s="50"/>
      <c r="D365" s="50"/>
      <c r="E365" s="50"/>
      <c r="F365" s="50"/>
      <c r="G365" s="50"/>
      <c r="H365" s="55"/>
    </row>
    <row r="366" spans="1:8" ht="15.75" customHeight="1">
      <c r="A366" s="54"/>
      <c r="B366" s="50"/>
      <c r="C366" s="50"/>
      <c r="D366" s="50"/>
      <c r="E366" s="50"/>
      <c r="F366" s="50"/>
      <c r="G366" s="50"/>
      <c r="H366" s="55"/>
    </row>
    <row r="367" spans="1:8" ht="15.75" customHeight="1">
      <c r="A367" s="54"/>
      <c r="B367" s="50"/>
      <c r="C367" s="50"/>
      <c r="D367" s="50"/>
      <c r="E367" s="50"/>
      <c r="F367" s="50"/>
      <c r="G367" s="50"/>
      <c r="H367" s="55"/>
    </row>
    <row r="368" spans="1:8" ht="15.75" customHeight="1">
      <c r="A368" s="54"/>
      <c r="B368" s="50"/>
      <c r="C368" s="50"/>
      <c r="D368" s="50"/>
      <c r="E368" s="50"/>
      <c r="F368" s="50"/>
      <c r="G368" s="50"/>
      <c r="H368" s="55"/>
    </row>
    <row r="369" spans="1:8" ht="15.75" customHeight="1">
      <c r="A369" s="54"/>
      <c r="B369" s="50"/>
      <c r="C369" s="50"/>
      <c r="D369" s="50"/>
      <c r="E369" s="50"/>
      <c r="F369" s="50"/>
      <c r="G369" s="50"/>
      <c r="H369" s="55"/>
    </row>
    <row r="370" spans="1:8" ht="15.75" customHeight="1">
      <c r="A370" s="54"/>
      <c r="B370" s="50"/>
      <c r="C370" s="50"/>
      <c r="D370" s="50"/>
      <c r="E370" s="50"/>
      <c r="F370" s="50"/>
      <c r="G370" s="50"/>
      <c r="H370" s="55"/>
    </row>
    <row r="371" spans="1:8" ht="15.75" customHeight="1">
      <c r="A371" s="54"/>
      <c r="B371" s="50"/>
      <c r="C371" s="50"/>
      <c r="D371" s="50"/>
      <c r="E371" s="50"/>
      <c r="F371" s="50"/>
      <c r="G371" s="50"/>
      <c r="H371" s="55"/>
    </row>
    <row r="372" spans="1:8" ht="15.75" customHeight="1">
      <c r="A372" s="54"/>
      <c r="B372" s="50"/>
      <c r="C372" s="50"/>
      <c r="D372" s="50"/>
      <c r="E372" s="50"/>
      <c r="F372" s="50"/>
      <c r="G372" s="50"/>
      <c r="H372" s="55"/>
    </row>
    <row r="373" spans="1:8" ht="15.75" customHeight="1">
      <c r="A373" s="54"/>
      <c r="B373" s="50"/>
      <c r="C373" s="50"/>
      <c r="D373" s="50"/>
      <c r="E373" s="50"/>
      <c r="F373" s="50"/>
      <c r="G373" s="50"/>
      <c r="H373" s="55"/>
    </row>
    <row r="374" spans="1:8" ht="15.75" customHeight="1">
      <c r="A374" s="54"/>
      <c r="B374" s="50"/>
      <c r="C374" s="50"/>
      <c r="D374" s="50"/>
      <c r="E374" s="50"/>
      <c r="F374" s="50"/>
      <c r="G374" s="50"/>
      <c r="H374" s="55"/>
    </row>
    <row r="375" spans="1:8" ht="15.75" customHeight="1">
      <c r="A375" s="54"/>
      <c r="B375" s="50"/>
      <c r="C375" s="50"/>
      <c r="D375" s="50"/>
      <c r="E375" s="50"/>
      <c r="F375" s="50"/>
      <c r="G375" s="50"/>
      <c r="H375" s="55"/>
    </row>
    <row r="376" spans="1:8" ht="15.75" customHeight="1">
      <c r="A376" s="54"/>
      <c r="B376" s="50"/>
      <c r="C376" s="50"/>
      <c r="D376" s="50"/>
      <c r="E376" s="50"/>
      <c r="F376" s="50"/>
      <c r="G376" s="50"/>
      <c r="H376" s="55"/>
    </row>
    <row r="377" spans="1:8" ht="15.75" customHeight="1">
      <c r="A377" s="54"/>
      <c r="B377" s="50"/>
      <c r="C377" s="50"/>
      <c r="D377" s="50"/>
      <c r="E377" s="50"/>
      <c r="F377" s="50"/>
      <c r="G377" s="50"/>
      <c r="H377" s="55"/>
    </row>
    <row r="378" spans="1:8" ht="15.75" customHeight="1">
      <c r="A378" s="54"/>
      <c r="B378" s="50"/>
      <c r="C378" s="50"/>
      <c r="D378" s="50"/>
      <c r="E378" s="50"/>
      <c r="F378" s="50"/>
      <c r="G378" s="50"/>
      <c r="H378" s="55"/>
    </row>
    <row r="379" spans="1:8" ht="15.75" customHeight="1">
      <c r="A379" s="54"/>
      <c r="B379" s="50"/>
      <c r="C379" s="50"/>
      <c r="D379" s="50"/>
      <c r="E379" s="50"/>
      <c r="F379" s="50"/>
      <c r="G379" s="50"/>
      <c r="H379" s="55"/>
    </row>
    <row r="380" spans="1:8" ht="15.75" customHeight="1">
      <c r="A380" s="54"/>
      <c r="B380" s="50"/>
      <c r="C380" s="50"/>
      <c r="D380" s="50"/>
      <c r="E380" s="50"/>
      <c r="F380" s="50"/>
      <c r="G380" s="50"/>
      <c r="H380" s="55"/>
    </row>
    <row r="381" spans="1:8" ht="15.75" customHeight="1">
      <c r="A381" s="54"/>
      <c r="B381" s="50"/>
      <c r="C381" s="50"/>
      <c r="D381" s="50"/>
      <c r="E381" s="50"/>
      <c r="F381" s="50"/>
      <c r="G381" s="50"/>
      <c r="H381" s="55"/>
    </row>
    <row r="382" spans="1:8" ht="15.75" customHeight="1">
      <c r="A382" s="54"/>
      <c r="B382" s="50"/>
      <c r="C382" s="50"/>
      <c r="D382" s="50"/>
      <c r="E382" s="50"/>
      <c r="F382" s="50"/>
      <c r="G382" s="50"/>
      <c r="H382" s="55"/>
    </row>
    <row r="383" spans="1:8" ht="15.75" customHeight="1">
      <c r="A383" s="54"/>
      <c r="B383" s="50"/>
      <c r="C383" s="50"/>
      <c r="D383" s="50"/>
      <c r="E383" s="50"/>
      <c r="F383" s="50"/>
      <c r="G383" s="50"/>
      <c r="H383" s="55"/>
    </row>
    <row r="384" spans="1:8" ht="15.75" customHeight="1">
      <c r="A384" s="54"/>
      <c r="B384" s="50"/>
      <c r="C384" s="50"/>
      <c r="D384" s="50"/>
      <c r="E384" s="50"/>
      <c r="F384" s="50"/>
      <c r="G384" s="50"/>
      <c r="H384" s="55"/>
    </row>
    <row r="385" spans="1:8" ht="15.75" customHeight="1">
      <c r="A385" s="54"/>
      <c r="B385" s="50"/>
      <c r="C385" s="50"/>
      <c r="D385" s="50"/>
      <c r="E385" s="50"/>
      <c r="F385" s="50"/>
      <c r="G385" s="50"/>
      <c r="H385" s="55"/>
    </row>
    <row r="386" spans="1:8" ht="15.75" customHeight="1">
      <c r="A386" s="54"/>
      <c r="B386" s="50"/>
      <c r="C386" s="50"/>
      <c r="D386" s="50"/>
      <c r="E386" s="50"/>
      <c r="F386" s="50"/>
      <c r="G386" s="50"/>
      <c r="H386" s="55"/>
    </row>
    <row r="387" spans="1:8" ht="15.75" customHeight="1">
      <c r="A387" s="54"/>
      <c r="B387" s="50"/>
      <c r="C387" s="50"/>
      <c r="D387" s="50"/>
      <c r="E387" s="50"/>
      <c r="F387" s="50"/>
      <c r="G387" s="50"/>
      <c r="H387" s="55"/>
    </row>
    <row r="388" spans="1:8" ht="15.75" customHeight="1">
      <c r="A388" s="54"/>
      <c r="B388" s="50"/>
      <c r="C388" s="50"/>
      <c r="D388" s="50"/>
      <c r="E388" s="50"/>
      <c r="F388" s="50"/>
      <c r="G388" s="50"/>
      <c r="H388" s="55"/>
    </row>
    <row r="389" spans="1:8" ht="15.75" customHeight="1">
      <c r="A389" s="54"/>
      <c r="B389" s="50"/>
      <c r="C389" s="50"/>
      <c r="D389" s="50"/>
      <c r="E389" s="50"/>
      <c r="F389" s="50"/>
      <c r="G389" s="50"/>
      <c r="H389" s="55"/>
    </row>
    <row r="390" spans="1:8" ht="15.75" customHeight="1">
      <c r="A390" s="54"/>
      <c r="B390" s="50"/>
      <c r="C390" s="50"/>
      <c r="D390" s="50"/>
      <c r="E390" s="50"/>
      <c r="F390" s="50"/>
      <c r="G390" s="50"/>
      <c r="H390" s="55"/>
    </row>
    <row r="391" spans="1:8" ht="15.75" customHeight="1">
      <c r="A391" s="54"/>
      <c r="B391" s="50"/>
      <c r="C391" s="50"/>
      <c r="D391" s="50"/>
      <c r="E391" s="50"/>
      <c r="F391" s="50"/>
      <c r="G391" s="50"/>
      <c r="H391" s="55"/>
    </row>
    <row r="392" spans="1:8" ht="15.75" customHeight="1">
      <c r="A392" s="54"/>
      <c r="B392" s="50"/>
      <c r="C392" s="50"/>
      <c r="D392" s="50"/>
      <c r="E392" s="50"/>
      <c r="F392" s="50"/>
      <c r="G392" s="50"/>
      <c r="H392" s="55"/>
    </row>
    <row r="393" spans="1:8" ht="15.75" customHeight="1">
      <c r="A393" s="54"/>
      <c r="B393" s="50"/>
      <c r="C393" s="50"/>
      <c r="D393" s="50"/>
      <c r="E393" s="50"/>
      <c r="F393" s="50"/>
      <c r="G393" s="50"/>
      <c r="H393" s="55"/>
    </row>
    <row r="394" spans="1:8" ht="15.75" customHeight="1">
      <c r="A394" s="54"/>
      <c r="B394" s="50"/>
      <c r="C394" s="50"/>
      <c r="D394" s="50"/>
      <c r="E394" s="50"/>
      <c r="F394" s="50"/>
      <c r="G394" s="50"/>
      <c r="H394" s="55"/>
    </row>
    <row r="395" spans="1:8" ht="15.75" customHeight="1">
      <c r="A395" s="54"/>
      <c r="B395" s="50"/>
      <c r="C395" s="50"/>
      <c r="D395" s="50"/>
      <c r="E395" s="50"/>
      <c r="F395" s="50"/>
      <c r="G395" s="50"/>
      <c r="H395" s="55"/>
    </row>
    <row r="396" spans="1:8" ht="15.75" customHeight="1">
      <c r="A396" s="54"/>
      <c r="B396" s="50"/>
      <c r="C396" s="50"/>
      <c r="D396" s="50"/>
      <c r="E396" s="50"/>
      <c r="F396" s="50"/>
      <c r="G396" s="50"/>
      <c r="H396" s="55"/>
    </row>
    <row r="397" spans="1:8" ht="15.75" customHeight="1">
      <c r="A397" s="54"/>
      <c r="B397" s="50"/>
      <c r="C397" s="50"/>
      <c r="D397" s="50"/>
      <c r="E397" s="50"/>
      <c r="F397" s="50"/>
      <c r="G397" s="50"/>
      <c r="H397" s="55"/>
    </row>
    <row r="398" spans="1:8" ht="15.75" customHeight="1">
      <c r="A398" s="54"/>
      <c r="B398" s="50"/>
      <c r="C398" s="50"/>
      <c r="D398" s="50"/>
      <c r="E398" s="50"/>
      <c r="F398" s="50"/>
      <c r="G398" s="50"/>
      <c r="H398" s="55"/>
    </row>
    <row r="399" spans="1:8" ht="15.75" customHeight="1">
      <c r="A399" s="54"/>
      <c r="B399" s="50"/>
      <c r="C399" s="50"/>
      <c r="D399" s="50"/>
      <c r="E399" s="50"/>
      <c r="F399" s="50"/>
      <c r="G399" s="50"/>
      <c r="H399" s="55"/>
    </row>
    <row r="400" spans="1:8" ht="15.75" customHeight="1">
      <c r="A400" s="54"/>
      <c r="B400" s="50"/>
      <c r="C400" s="50"/>
      <c r="D400" s="50"/>
      <c r="E400" s="50"/>
      <c r="F400" s="50"/>
      <c r="G400" s="50"/>
      <c r="H400" s="55"/>
    </row>
    <row r="401" spans="1:8" ht="15.75" customHeight="1">
      <c r="A401" s="54"/>
      <c r="B401" s="50"/>
      <c r="C401" s="50"/>
      <c r="D401" s="50"/>
      <c r="E401" s="50"/>
      <c r="F401" s="50"/>
      <c r="G401" s="50"/>
      <c r="H401" s="55"/>
    </row>
    <row r="402" spans="1:8" ht="15.75" customHeight="1">
      <c r="A402" s="54"/>
      <c r="B402" s="50"/>
      <c r="C402" s="50"/>
      <c r="D402" s="50"/>
      <c r="E402" s="50"/>
      <c r="F402" s="50"/>
      <c r="G402" s="50"/>
      <c r="H402" s="55"/>
    </row>
    <row r="403" spans="1:8" ht="15.75" customHeight="1">
      <c r="A403" s="54"/>
      <c r="B403" s="50"/>
      <c r="C403" s="50"/>
      <c r="D403" s="50"/>
      <c r="E403" s="50"/>
      <c r="F403" s="50"/>
      <c r="G403" s="50"/>
      <c r="H403" s="55"/>
    </row>
    <row r="404" spans="1:8" ht="15.75" customHeight="1">
      <c r="A404" s="54"/>
      <c r="B404" s="50"/>
      <c r="C404" s="50"/>
      <c r="D404" s="50"/>
      <c r="E404" s="50"/>
      <c r="F404" s="50"/>
      <c r="G404" s="50"/>
      <c r="H404" s="55"/>
    </row>
    <row r="405" spans="1:8" ht="15.75" customHeight="1">
      <c r="A405" s="54"/>
      <c r="B405" s="50"/>
      <c r="C405" s="50"/>
      <c r="D405" s="50"/>
      <c r="E405" s="50"/>
      <c r="F405" s="50"/>
      <c r="G405" s="50"/>
      <c r="H405" s="55"/>
    </row>
    <row r="406" spans="1:8" ht="15.75" customHeight="1">
      <c r="A406" s="54"/>
      <c r="B406" s="50"/>
      <c r="C406" s="50"/>
      <c r="D406" s="50"/>
      <c r="E406" s="50"/>
      <c r="F406" s="50"/>
      <c r="G406" s="50"/>
      <c r="H406" s="55"/>
    </row>
    <row r="407" spans="1:8" ht="15.75" customHeight="1">
      <c r="A407" s="54"/>
      <c r="B407" s="50"/>
      <c r="C407" s="50"/>
      <c r="D407" s="50"/>
      <c r="E407" s="50"/>
      <c r="F407" s="50"/>
      <c r="G407" s="50"/>
      <c r="H407" s="55"/>
    </row>
    <row r="408" spans="1:8" ht="15.75" customHeight="1">
      <c r="A408" s="54"/>
      <c r="B408" s="50"/>
      <c r="C408" s="50"/>
      <c r="D408" s="50"/>
      <c r="E408" s="50"/>
      <c r="F408" s="50"/>
      <c r="G408" s="50"/>
      <c r="H408" s="55"/>
    </row>
    <row r="409" spans="1:8" ht="15.75" customHeight="1">
      <c r="A409" s="54"/>
      <c r="B409" s="50"/>
      <c r="C409" s="50"/>
      <c r="D409" s="50"/>
      <c r="E409" s="50"/>
      <c r="F409" s="50"/>
      <c r="G409" s="50"/>
      <c r="H409" s="55"/>
    </row>
    <row r="410" spans="1:8" ht="15.75" customHeight="1">
      <c r="A410" s="54"/>
      <c r="B410" s="50"/>
      <c r="C410" s="50"/>
      <c r="D410" s="50"/>
      <c r="E410" s="50"/>
      <c r="F410" s="50"/>
      <c r="G410" s="50"/>
      <c r="H410" s="55"/>
    </row>
    <row r="411" spans="1:8" ht="15.75" customHeight="1">
      <c r="A411" s="54"/>
      <c r="B411" s="50"/>
      <c r="C411" s="50"/>
      <c r="D411" s="50"/>
      <c r="E411" s="50"/>
      <c r="F411" s="50"/>
      <c r="G411" s="50"/>
      <c r="H411" s="55"/>
    </row>
    <row r="412" spans="1:8" ht="15.75" customHeight="1">
      <c r="A412" s="54"/>
      <c r="B412" s="50"/>
      <c r="C412" s="50"/>
      <c r="D412" s="50"/>
      <c r="E412" s="50"/>
      <c r="F412" s="50"/>
      <c r="G412" s="50"/>
      <c r="H412" s="55"/>
    </row>
    <row r="413" spans="1:8" ht="15.75" customHeight="1">
      <c r="A413" s="54"/>
      <c r="B413" s="50"/>
      <c r="C413" s="50"/>
      <c r="D413" s="50"/>
      <c r="E413" s="50"/>
      <c r="F413" s="50"/>
      <c r="G413" s="50"/>
      <c r="H413" s="55"/>
    </row>
    <row r="414" spans="1:8" ht="15.75" customHeight="1">
      <c r="A414" s="54"/>
      <c r="B414" s="50"/>
      <c r="C414" s="50"/>
      <c r="D414" s="50"/>
      <c r="E414" s="50"/>
      <c r="F414" s="50"/>
      <c r="G414" s="50"/>
      <c r="H414" s="55"/>
    </row>
    <row r="415" spans="1:8" ht="15.75" customHeight="1">
      <c r="A415" s="54"/>
      <c r="B415" s="50"/>
      <c r="C415" s="50"/>
      <c r="D415" s="50"/>
      <c r="E415" s="50"/>
      <c r="F415" s="50"/>
      <c r="G415" s="50"/>
      <c r="H415" s="55"/>
    </row>
    <row r="416" spans="1:8" ht="15.75" customHeight="1">
      <c r="A416" s="54"/>
      <c r="B416" s="50"/>
      <c r="C416" s="50"/>
      <c r="D416" s="50"/>
      <c r="E416" s="50"/>
      <c r="F416" s="50"/>
      <c r="G416" s="50"/>
      <c r="H416" s="55"/>
    </row>
    <row r="417" spans="1:8" ht="15.75" customHeight="1">
      <c r="A417" s="54"/>
      <c r="B417" s="50"/>
      <c r="C417" s="50"/>
      <c r="D417" s="50"/>
      <c r="E417" s="50"/>
      <c r="F417" s="50"/>
      <c r="G417" s="50"/>
      <c r="H417" s="55"/>
    </row>
    <row r="418" spans="1:8" ht="15.75" customHeight="1">
      <c r="A418" s="54"/>
      <c r="B418" s="50"/>
      <c r="C418" s="50"/>
      <c r="D418" s="50"/>
      <c r="E418" s="50"/>
      <c r="F418" s="50"/>
      <c r="G418" s="50"/>
      <c r="H418" s="55"/>
    </row>
    <row r="419" spans="1:8" ht="15.75" customHeight="1">
      <c r="A419" s="54"/>
      <c r="B419" s="50"/>
      <c r="C419" s="50"/>
      <c r="D419" s="50"/>
      <c r="E419" s="50"/>
      <c r="F419" s="50"/>
      <c r="G419" s="50"/>
      <c r="H419" s="55"/>
    </row>
    <row r="420" spans="1:8" ht="15.75" customHeight="1">
      <c r="A420" s="54"/>
      <c r="B420" s="50"/>
      <c r="C420" s="50"/>
      <c r="D420" s="50"/>
      <c r="E420" s="50"/>
      <c r="F420" s="50"/>
      <c r="G420" s="50"/>
      <c r="H420" s="55"/>
    </row>
    <row r="421" spans="1:8" ht="15.75" customHeight="1">
      <c r="A421" s="54"/>
      <c r="B421" s="50"/>
      <c r="C421" s="50"/>
      <c r="D421" s="50"/>
      <c r="E421" s="50"/>
      <c r="F421" s="50"/>
      <c r="G421" s="50"/>
      <c r="H421" s="55"/>
    </row>
    <row r="422" spans="1:8" ht="15.75" customHeight="1">
      <c r="A422" s="54"/>
      <c r="B422" s="50"/>
      <c r="C422" s="50"/>
      <c r="D422" s="50"/>
      <c r="E422" s="50"/>
      <c r="F422" s="50"/>
      <c r="G422" s="50"/>
      <c r="H422" s="55"/>
    </row>
    <row r="423" spans="1:8" ht="15.75" customHeight="1">
      <c r="A423" s="54"/>
      <c r="B423" s="50"/>
      <c r="C423" s="50"/>
      <c r="D423" s="50"/>
      <c r="E423" s="50"/>
      <c r="F423" s="50"/>
      <c r="G423" s="50"/>
      <c r="H423" s="55"/>
    </row>
    <row r="424" spans="1:8" ht="15.75" customHeight="1">
      <c r="A424" s="54"/>
      <c r="B424" s="50"/>
      <c r="C424" s="50"/>
      <c r="D424" s="50"/>
      <c r="E424" s="50"/>
      <c r="F424" s="50"/>
      <c r="G424" s="50"/>
      <c r="H424" s="55"/>
    </row>
    <row r="425" spans="1:8" ht="15.75" customHeight="1">
      <c r="A425" s="54"/>
      <c r="B425" s="50"/>
      <c r="C425" s="50"/>
      <c r="D425" s="50"/>
      <c r="E425" s="50"/>
      <c r="F425" s="50"/>
      <c r="G425" s="50"/>
      <c r="H425" s="55"/>
    </row>
    <row r="426" spans="1:8" ht="15.75" customHeight="1">
      <c r="A426" s="54"/>
      <c r="B426" s="50"/>
      <c r="C426" s="50"/>
      <c r="D426" s="50"/>
      <c r="E426" s="50"/>
      <c r="F426" s="50"/>
      <c r="G426" s="50"/>
      <c r="H426" s="55"/>
    </row>
    <row r="427" spans="1:8" ht="15.75" customHeight="1">
      <c r="A427" s="54"/>
      <c r="B427" s="50"/>
      <c r="C427" s="50"/>
      <c r="D427" s="50"/>
      <c r="E427" s="50"/>
      <c r="F427" s="50"/>
      <c r="G427" s="50"/>
      <c r="H427" s="55"/>
    </row>
    <row r="428" spans="1:8" ht="15.75" customHeight="1">
      <c r="A428" s="54"/>
      <c r="B428" s="50"/>
      <c r="C428" s="50"/>
      <c r="D428" s="50"/>
      <c r="E428" s="50"/>
      <c r="F428" s="50"/>
      <c r="G428" s="50"/>
      <c r="H428" s="55"/>
    </row>
    <row r="429" spans="1:8" ht="15.75" customHeight="1">
      <c r="A429" s="54"/>
      <c r="B429" s="50"/>
      <c r="C429" s="50"/>
      <c r="D429" s="50"/>
      <c r="E429" s="50"/>
      <c r="F429" s="50"/>
      <c r="G429" s="50"/>
      <c r="H429" s="55"/>
    </row>
    <row r="430" spans="1:8" ht="15.75" customHeight="1">
      <c r="A430" s="54"/>
      <c r="B430" s="50"/>
      <c r="C430" s="50"/>
      <c r="D430" s="50"/>
      <c r="E430" s="50"/>
      <c r="F430" s="50"/>
      <c r="G430" s="50"/>
      <c r="H430" s="55"/>
    </row>
    <row r="431" spans="1:8" ht="15.75" customHeight="1">
      <c r="A431" s="54"/>
      <c r="B431" s="50"/>
      <c r="C431" s="50"/>
      <c r="D431" s="50"/>
      <c r="E431" s="50"/>
      <c r="F431" s="50"/>
      <c r="G431" s="50"/>
      <c r="H431" s="55"/>
    </row>
    <row r="432" spans="1:8" ht="15.75" customHeight="1">
      <c r="A432" s="54"/>
      <c r="B432" s="50"/>
      <c r="C432" s="50"/>
      <c r="D432" s="50"/>
      <c r="E432" s="50"/>
      <c r="F432" s="50"/>
      <c r="G432" s="50"/>
      <c r="H432" s="55"/>
    </row>
    <row r="433" spans="1:8" ht="15.75" customHeight="1">
      <c r="A433" s="54"/>
      <c r="B433" s="50"/>
      <c r="C433" s="50"/>
      <c r="D433" s="50"/>
      <c r="E433" s="50"/>
      <c r="F433" s="50"/>
      <c r="G433" s="50"/>
      <c r="H433" s="55"/>
    </row>
    <row r="434" spans="1:8" ht="15.75" customHeight="1">
      <c r="A434" s="54"/>
      <c r="B434" s="50"/>
      <c r="C434" s="50"/>
      <c r="D434" s="50"/>
      <c r="E434" s="50"/>
      <c r="F434" s="50"/>
      <c r="G434" s="50"/>
      <c r="H434" s="55"/>
    </row>
    <row r="435" spans="1:8" ht="15.75" customHeight="1">
      <c r="A435" s="54"/>
      <c r="B435" s="50"/>
      <c r="C435" s="50"/>
      <c r="D435" s="50"/>
      <c r="E435" s="50"/>
      <c r="F435" s="50"/>
      <c r="G435" s="50"/>
      <c r="H435" s="55"/>
    </row>
    <row r="436" spans="1:8" ht="15.75" customHeight="1">
      <c r="A436" s="54"/>
      <c r="B436" s="50"/>
      <c r="C436" s="50"/>
      <c r="D436" s="50"/>
      <c r="E436" s="50"/>
      <c r="F436" s="50"/>
      <c r="G436" s="50"/>
      <c r="H436" s="55"/>
    </row>
    <row r="437" spans="1:8" ht="15.75" customHeight="1">
      <c r="A437" s="54"/>
      <c r="B437" s="50"/>
      <c r="C437" s="50"/>
      <c r="D437" s="50"/>
      <c r="E437" s="50"/>
      <c r="F437" s="50"/>
      <c r="G437" s="50"/>
      <c r="H437" s="55"/>
    </row>
    <row r="438" spans="1:8" ht="15.75" customHeight="1">
      <c r="A438" s="54"/>
      <c r="B438" s="50"/>
      <c r="C438" s="50"/>
      <c r="D438" s="50"/>
      <c r="E438" s="50"/>
      <c r="F438" s="50"/>
      <c r="G438" s="50"/>
      <c r="H438" s="55"/>
    </row>
    <row r="439" spans="1:8" ht="15.75" customHeight="1">
      <c r="A439" s="54"/>
      <c r="B439" s="50"/>
      <c r="C439" s="50"/>
      <c r="D439" s="50"/>
      <c r="E439" s="50"/>
      <c r="F439" s="50"/>
      <c r="G439" s="50"/>
      <c r="H439" s="55"/>
    </row>
    <row r="440" spans="1:8" ht="15.75" customHeight="1">
      <c r="A440" s="54"/>
      <c r="B440" s="50"/>
      <c r="C440" s="50"/>
      <c r="D440" s="50"/>
      <c r="E440" s="50"/>
      <c r="F440" s="50"/>
      <c r="G440" s="50"/>
      <c r="H440" s="55"/>
    </row>
    <row r="441" spans="1:8" ht="15.75" customHeight="1">
      <c r="A441" s="54"/>
      <c r="B441" s="50"/>
      <c r="C441" s="50"/>
      <c r="D441" s="50"/>
      <c r="E441" s="50"/>
      <c r="F441" s="50"/>
      <c r="G441" s="50"/>
      <c r="H441" s="55"/>
    </row>
    <row r="442" spans="1:8" ht="15.75" customHeight="1">
      <c r="A442" s="54"/>
      <c r="B442" s="50"/>
      <c r="C442" s="50"/>
      <c r="D442" s="50"/>
      <c r="E442" s="50"/>
      <c r="F442" s="50"/>
      <c r="G442" s="50"/>
      <c r="H442" s="55"/>
    </row>
    <row r="443" spans="1:8" ht="15.75" customHeight="1">
      <c r="A443" s="54"/>
      <c r="B443" s="50"/>
      <c r="C443" s="50"/>
      <c r="D443" s="50"/>
      <c r="E443" s="50"/>
      <c r="F443" s="50"/>
      <c r="G443" s="50"/>
      <c r="H443" s="55"/>
    </row>
    <row r="444" spans="1:8" ht="15.75" customHeight="1">
      <c r="A444" s="54"/>
      <c r="B444" s="50"/>
      <c r="C444" s="50"/>
      <c r="D444" s="50"/>
      <c r="E444" s="50"/>
      <c r="F444" s="50"/>
      <c r="G444" s="50"/>
      <c r="H444" s="55"/>
    </row>
    <row r="445" spans="1:8" ht="15.75" customHeight="1">
      <c r="A445" s="54"/>
      <c r="B445" s="50"/>
      <c r="C445" s="50"/>
      <c r="D445" s="50"/>
      <c r="E445" s="50"/>
      <c r="F445" s="50"/>
      <c r="G445" s="50"/>
      <c r="H445" s="55"/>
    </row>
    <row r="446" spans="1:8" ht="15.75" customHeight="1">
      <c r="A446" s="54"/>
      <c r="B446" s="50"/>
      <c r="C446" s="50"/>
      <c r="D446" s="50"/>
      <c r="E446" s="50"/>
      <c r="F446" s="50"/>
      <c r="G446" s="50"/>
      <c r="H446" s="55"/>
    </row>
    <row r="447" spans="1:8" ht="15.75" customHeight="1">
      <c r="A447" s="54"/>
      <c r="B447" s="50"/>
      <c r="C447" s="50"/>
      <c r="D447" s="50"/>
      <c r="E447" s="50"/>
      <c r="F447" s="50"/>
      <c r="G447" s="50"/>
      <c r="H447" s="55"/>
    </row>
    <row r="448" spans="1:8" ht="15.75" customHeight="1">
      <c r="A448" s="54"/>
      <c r="B448" s="50"/>
      <c r="C448" s="50"/>
      <c r="D448" s="50"/>
      <c r="E448" s="50"/>
      <c r="F448" s="50"/>
      <c r="G448" s="50"/>
      <c r="H448" s="55"/>
    </row>
    <row r="449" spans="1:8" ht="15.75" customHeight="1">
      <c r="A449" s="54"/>
      <c r="B449" s="50"/>
      <c r="C449" s="50"/>
      <c r="D449" s="50"/>
      <c r="E449" s="50"/>
      <c r="F449" s="50"/>
      <c r="G449" s="50"/>
      <c r="H449" s="55"/>
    </row>
    <row r="450" spans="1:8" ht="15.75" customHeight="1">
      <c r="A450" s="54"/>
      <c r="B450" s="50"/>
      <c r="C450" s="50"/>
      <c r="D450" s="50"/>
      <c r="E450" s="50"/>
      <c r="F450" s="50"/>
      <c r="G450" s="50"/>
      <c r="H450" s="55"/>
    </row>
    <row r="451" spans="1:8" ht="15.75" customHeight="1">
      <c r="A451" s="54"/>
      <c r="B451" s="50"/>
      <c r="C451" s="50"/>
      <c r="D451" s="50"/>
      <c r="E451" s="50"/>
      <c r="F451" s="50"/>
      <c r="G451" s="50"/>
      <c r="H451" s="55"/>
    </row>
    <row r="452" spans="1:8" ht="15.75" customHeight="1">
      <c r="A452" s="54"/>
      <c r="B452" s="50"/>
      <c r="C452" s="50"/>
      <c r="D452" s="50"/>
      <c r="E452" s="50"/>
      <c r="F452" s="50"/>
      <c r="G452" s="50"/>
      <c r="H452" s="55"/>
    </row>
    <row r="453" spans="1:8" ht="15.75" customHeight="1">
      <c r="A453" s="54"/>
      <c r="B453" s="50"/>
      <c r="C453" s="50"/>
      <c r="D453" s="50"/>
      <c r="E453" s="50"/>
      <c r="F453" s="50"/>
      <c r="G453" s="50"/>
      <c r="H453" s="55"/>
    </row>
    <row r="454" spans="1:8" ht="15.75" customHeight="1">
      <c r="A454" s="54"/>
      <c r="B454" s="50"/>
      <c r="C454" s="50"/>
      <c r="D454" s="50"/>
      <c r="E454" s="50"/>
      <c r="F454" s="50"/>
      <c r="G454" s="50"/>
      <c r="H454" s="55"/>
    </row>
    <row r="455" spans="1:8" ht="15.75" customHeight="1">
      <c r="A455" s="54"/>
      <c r="B455" s="50"/>
      <c r="C455" s="50"/>
      <c r="D455" s="50"/>
      <c r="E455" s="50"/>
      <c r="F455" s="50"/>
      <c r="G455" s="50"/>
      <c r="H455" s="55"/>
    </row>
    <row r="456" spans="1:8" ht="15.75" customHeight="1">
      <c r="A456" s="54"/>
      <c r="B456" s="50"/>
      <c r="C456" s="50"/>
      <c r="D456" s="50"/>
      <c r="E456" s="50"/>
      <c r="F456" s="50"/>
      <c r="G456" s="50"/>
      <c r="H456" s="55"/>
    </row>
    <row r="457" spans="1:8" ht="15.75" customHeight="1">
      <c r="A457" s="54"/>
      <c r="B457" s="50"/>
      <c r="C457" s="50"/>
      <c r="D457" s="50"/>
      <c r="E457" s="50"/>
      <c r="F457" s="50"/>
      <c r="G457" s="50"/>
      <c r="H457" s="55"/>
    </row>
    <row r="458" spans="1:8" ht="15.75" customHeight="1">
      <c r="A458" s="54"/>
      <c r="B458" s="50"/>
      <c r="C458" s="50"/>
      <c r="D458" s="50"/>
      <c r="E458" s="50"/>
      <c r="F458" s="50"/>
      <c r="G458" s="50"/>
      <c r="H458" s="55"/>
    </row>
    <row r="459" spans="1:8" ht="15.75" customHeight="1">
      <c r="A459" s="54"/>
      <c r="B459" s="50"/>
      <c r="C459" s="50"/>
      <c r="D459" s="50"/>
      <c r="E459" s="50"/>
      <c r="F459" s="50"/>
      <c r="G459" s="50"/>
      <c r="H459" s="55"/>
    </row>
    <row r="460" spans="1:8" ht="15.75" customHeight="1">
      <c r="A460" s="54"/>
      <c r="B460" s="50"/>
      <c r="C460" s="50"/>
      <c r="D460" s="50"/>
      <c r="E460" s="50"/>
      <c r="F460" s="50"/>
      <c r="G460" s="50"/>
      <c r="H460" s="55"/>
    </row>
    <row r="461" spans="1:8" ht="15.75" customHeight="1">
      <c r="A461" s="54"/>
      <c r="B461" s="50"/>
      <c r="C461" s="50"/>
      <c r="D461" s="50"/>
      <c r="E461" s="50"/>
      <c r="F461" s="50"/>
      <c r="G461" s="50"/>
      <c r="H461" s="55"/>
    </row>
    <row r="462" spans="1:8" ht="15.75" customHeight="1">
      <c r="A462" s="54"/>
      <c r="B462" s="50"/>
      <c r="C462" s="50"/>
      <c r="D462" s="50"/>
      <c r="E462" s="50"/>
      <c r="F462" s="50"/>
      <c r="G462" s="50"/>
      <c r="H462" s="55"/>
    </row>
    <row r="463" spans="1:8" ht="15.75" customHeight="1">
      <c r="A463" s="54"/>
      <c r="B463" s="50"/>
      <c r="C463" s="50"/>
      <c r="D463" s="50"/>
      <c r="E463" s="50"/>
      <c r="F463" s="50"/>
      <c r="G463" s="50"/>
      <c r="H463" s="55"/>
    </row>
    <row r="464" spans="1:8" ht="15.75" customHeight="1">
      <c r="A464" s="54"/>
      <c r="B464" s="50"/>
      <c r="C464" s="50"/>
      <c r="D464" s="50"/>
      <c r="E464" s="50"/>
      <c r="F464" s="50"/>
      <c r="G464" s="50"/>
      <c r="H464" s="55"/>
    </row>
    <row r="465" spans="1:8" ht="15.75" customHeight="1">
      <c r="A465" s="54"/>
      <c r="B465" s="50"/>
      <c r="C465" s="50"/>
      <c r="D465" s="50"/>
      <c r="E465" s="50"/>
      <c r="F465" s="50"/>
      <c r="G465" s="50"/>
      <c r="H465" s="55"/>
    </row>
    <row r="466" spans="1:8" ht="15.75" customHeight="1">
      <c r="A466" s="54"/>
      <c r="B466" s="50"/>
      <c r="C466" s="50"/>
      <c r="D466" s="50"/>
      <c r="E466" s="50"/>
      <c r="F466" s="50"/>
      <c r="G466" s="50"/>
      <c r="H466" s="55"/>
    </row>
    <row r="467" spans="1:8" ht="15.75" customHeight="1">
      <c r="A467" s="54"/>
      <c r="B467" s="50"/>
      <c r="C467" s="50"/>
      <c r="D467" s="50"/>
      <c r="E467" s="50"/>
      <c r="F467" s="50"/>
      <c r="G467" s="50"/>
      <c r="H467" s="55"/>
    </row>
    <row r="468" spans="1:8" ht="15.75" customHeight="1">
      <c r="A468" s="54"/>
      <c r="B468" s="50"/>
      <c r="C468" s="50"/>
      <c r="D468" s="50"/>
      <c r="E468" s="50"/>
      <c r="F468" s="50"/>
      <c r="G468" s="50"/>
      <c r="H468" s="55"/>
    </row>
    <row r="469" spans="1:8" ht="15.75" customHeight="1">
      <c r="A469" s="54"/>
      <c r="B469" s="50"/>
      <c r="C469" s="50"/>
      <c r="D469" s="50"/>
      <c r="E469" s="50"/>
      <c r="F469" s="50"/>
      <c r="G469" s="50"/>
      <c r="H469" s="55"/>
    </row>
    <row r="470" spans="1:8" ht="15.75" customHeight="1">
      <c r="A470" s="54"/>
      <c r="B470" s="50"/>
      <c r="C470" s="50"/>
      <c r="D470" s="50"/>
      <c r="E470" s="50"/>
      <c r="F470" s="50"/>
      <c r="G470" s="50"/>
      <c r="H470" s="55"/>
    </row>
    <row r="471" spans="1:8" ht="15.75" customHeight="1">
      <c r="A471" s="54"/>
      <c r="B471" s="50"/>
      <c r="C471" s="50"/>
      <c r="D471" s="50"/>
      <c r="E471" s="50"/>
      <c r="F471" s="50"/>
      <c r="G471" s="50"/>
      <c r="H471" s="55"/>
    </row>
    <row r="472" spans="1:8" ht="15.75" customHeight="1">
      <c r="A472" s="54"/>
      <c r="B472" s="50"/>
      <c r="C472" s="50"/>
      <c r="D472" s="50"/>
      <c r="E472" s="50"/>
      <c r="F472" s="50"/>
      <c r="G472" s="50"/>
      <c r="H472" s="55"/>
    </row>
    <row r="473" spans="1:8" ht="15.75" customHeight="1">
      <c r="A473" s="54"/>
      <c r="B473" s="50"/>
      <c r="C473" s="50"/>
      <c r="D473" s="50"/>
      <c r="E473" s="50"/>
      <c r="F473" s="50"/>
      <c r="G473" s="50"/>
      <c r="H473" s="55"/>
    </row>
    <row r="474" spans="1:8" ht="15.75" customHeight="1">
      <c r="A474" s="54"/>
      <c r="B474" s="50"/>
      <c r="C474" s="50"/>
      <c r="D474" s="50"/>
      <c r="E474" s="50"/>
      <c r="F474" s="50"/>
      <c r="G474" s="50"/>
      <c r="H474" s="55"/>
    </row>
    <row r="475" spans="1:8" ht="15.75" customHeight="1">
      <c r="A475" s="54"/>
      <c r="B475" s="50"/>
      <c r="C475" s="50"/>
      <c r="D475" s="50"/>
      <c r="E475" s="50"/>
      <c r="F475" s="50"/>
      <c r="G475" s="50"/>
      <c r="H475" s="55"/>
    </row>
    <row r="476" spans="1:8" ht="15.75" customHeight="1">
      <c r="A476" s="54"/>
      <c r="B476" s="50"/>
      <c r="C476" s="50"/>
      <c r="D476" s="50"/>
      <c r="E476" s="50"/>
      <c r="F476" s="50"/>
      <c r="G476" s="50"/>
      <c r="H476" s="55"/>
    </row>
    <row r="477" spans="1:8" ht="15.75" customHeight="1">
      <c r="A477" s="54"/>
      <c r="B477" s="50"/>
      <c r="C477" s="50"/>
      <c r="D477" s="50"/>
      <c r="E477" s="50"/>
      <c r="F477" s="50"/>
      <c r="G477" s="50"/>
      <c r="H477" s="55"/>
    </row>
    <row r="478" spans="1:8" ht="15.75" customHeight="1">
      <c r="A478" s="54"/>
      <c r="B478" s="50"/>
      <c r="C478" s="50"/>
      <c r="D478" s="50"/>
      <c r="E478" s="50"/>
      <c r="F478" s="50"/>
      <c r="G478" s="50"/>
      <c r="H478" s="55"/>
    </row>
    <row r="479" spans="1:8" ht="15.75" customHeight="1">
      <c r="A479" s="54"/>
      <c r="B479" s="50"/>
      <c r="C479" s="50"/>
      <c r="D479" s="50"/>
      <c r="E479" s="50"/>
      <c r="F479" s="50"/>
      <c r="G479" s="50"/>
      <c r="H479" s="55"/>
    </row>
    <row r="480" spans="1:8" ht="15.75" customHeight="1">
      <c r="A480" s="54"/>
      <c r="B480" s="50"/>
      <c r="C480" s="50"/>
      <c r="D480" s="50"/>
      <c r="E480" s="50"/>
      <c r="F480" s="50"/>
      <c r="G480" s="50"/>
      <c r="H480" s="55"/>
    </row>
    <row r="481" spans="1:8" ht="15.75" customHeight="1">
      <c r="A481" s="54"/>
      <c r="B481" s="50"/>
      <c r="C481" s="50"/>
      <c r="D481" s="50"/>
      <c r="E481" s="50"/>
      <c r="F481" s="50"/>
      <c r="G481" s="50"/>
      <c r="H481" s="55"/>
    </row>
    <row r="482" spans="1:8" ht="15.75" customHeight="1">
      <c r="A482" s="54"/>
      <c r="B482" s="50"/>
      <c r="C482" s="50"/>
      <c r="D482" s="50"/>
      <c r="E482" s="50"/>
      <c r="F482" s="50"/>
      <c r="G482" s="50"/>
      <c r="H482" s="55"/>
    </row>
    <row r="483" spans="1:8" ht="15.75" customHeight="1">
      <c r="A483" s="54"/>
      <c r="B483" s="50"/>
      <c r="C483" s="50"/>
      <c r="D483" s="50"/>
      <c r="E483" s="50"/>
      <c r="F483" s="50"/>
      <c r="G483" s="50"/>
      <c r="H483" s="55"/>
    </row>
    <row r="484" spans="1:8" ht="15.75" customHeight="1">
      <c r="A484" s="54"/>
      <c r="B484" s="50"/>
      <c r="C484" s="50"/>
      <c r="D484" s="50"/>
      <c r="E484" s="50"/>
      <c r="F484" s="50"/>
      <c r="G484" s="50"/>
      <c r="H484" s="55"/>
    </row>
    <row r="485" spans="1:8" ht="15.75" customHeight="1">
      <c r="A485" s="54"/>
      <c r="B485" s="50"/>
      <c r="C485" s="50"/>
      <c r="D485" s="50"/>
      <c r="E485" s="50"/>
      <c r="F485" s="50"/>
      <c r="G485" s="50"/>
      <c r="H485" s="55"/>
    </row>
    <row r="486" spans="1:8" ht="15.75" customHeight="1">
      <c r="A486" s="54"/>
      <c r="B486" s="50"/>
      <c r="C486" s="50"/>
      <c r="D486" s="50"/>
      <c r="E486" s="50"/>
      <c r="F486" s="50"/>
      <c r="G486" s="50"/>
      <c r="H486" s="55"/>
    </row>
    <row r="487" spans="1:8" ht="15.75" customHeight="1">
      <c r="A487" s="54"/>
      <c r="B487" s="50"/>
      <c r="C487" s="50"/>
      <c r="D487" s="50"/>
      <c r="E487" s="50"/>
      <c r="F487" s="50"/>
      <c r="G487" s="50"/>
      <c r="H487" s="55"/>
    </row>
    <row r="488" spans="1:8" ht="15.75" customHeight="1">
      <c r="A488" s="54"/>
      <c r="B488" s="50"/>
      <c r="C488" s="50"/>
      <c r="D488" s="50"/>
      <c r="E488" s="50"/>
      <c r="F488" s="50"/>
      <c r="G488" s="50"/>
      <c r="H488" s="55"/>
    </row>
    <row r="489" spans="1:8" ht="15.75" customHeight="1">
      <c r="A489" s="54"/>
      <c r="B489" s="50"/>
      <c r="C489" s="50"/>
      <c r="D489" s="50"/>
      <c r="E489" s="50"/>
      <c r="F489" s="50"/>
      <c r="G489" s="50"/>
      <c r="H489" s="55"/>
    </row>
    <row r="490" spans="1:8" ht="15.75" customHeight="1">
      <c r="A490" s="54"/>
      <c r="B490" s="50"/>
      <c r="C490" s="50"/>
      <c r="D490" s="50"/>
      <c r="E490" s="50"/>
      <c r="F490" s="50"/>
      <c r="G490" s="50"/>
      <c r="H490" s="55"/>
    </row>
    <row r="491" spans="1:8" ht="15.75" customHeight="1">
      <c r="A491" s="54"/>
      <c r="B491" s="50"/>
      <c r="C491" s="50"/>
      <c r="D491" s="50"/>
      <c r="E491" s="50"/>
      <c r="F491" s="50"/>
      <c r="G491" s="50"/>
      <c r="H491" s="55"/>
    </row>
    <row r="492" spans="1:8" ht="15.75" customHeight="1">
      <c r="A492" s="54"/>
      <c r="B492" s="50"/>
      <c r="C492" s="50"/>
      <c r="D492" s="50"/>
      <c r="E492" s="50"/>
      <c r="F492" s="50"/>
      <c r="G492" s="50"/>
      <c r="H492" s="55"/>
    </row>
    <row r="493" spans="1:8" ht="15.75" customHeight="1">
      <c r="A493" s="54"/>
      <c r="B493" s="50"/>
      <c r="C493" s="50"/>
      <c r="D493" s="50"/>
      <c r="E493" s="50"/>
      <c r="F493" s="50"/>
      <c r="G493" s="50"/>
      <c r="H493" s="55"/>
    </row>
    <row r="494" spans="1:8" ht="15.75" customHeight="1">
      <c r="A494" s="54"/>
      <c r="B494" s="50"/>
      <c r="C494" s="50"/>
      <c r="D494" s="50"/>
      <c r="E494" s="50"/>
      <c r="F494" s="50"/>
      <c r="G494" s="50"/>
      <c r="H494" s="55"/>
    </row>
    <row r="495" spans="1:8" ht="15.75" customHeight="1">
      <c r="A495" s="54"/>
      <c r="B495" s="50"/>
      <c r="C495" s="50"/>
      <c r="D495" s="50"/>
      <c r="E495" s="50"/>
      <c r="F495" s="50"/>
      <c r="G495" s="50"/>
      <c r="H495" s="55"/>
    </row>
    <row r="496" spans="1:8" ht="15.75" customHeight="1">
      <c r="A496" s="54"/>
      <c r="B496" s="50"/>
      <c r="C496" s="50"/>
      <c r="D496" s="50"/>
      <c r="E496" s="50"/>
      <c r="F496" s="50"/>
      <c r="G496" s="50"/>
      <c r="H496" s="55"/>
    </row>
    <row r="497" spans="1:8" ht="15.75" customHeight="1">
      <c r="A497" s="54"/>
      <c r="B497" s="50"/>
      <c r="C497" s="50"/>
      <c r="D497" s="50"/>
      <c r="E497" s="50"/>
      <c r="F497" s="50"/>
      <c r="G497" s="50"/>
      <c r="H497" s="55"/>
    </row>
    <row r="498" spans="1:8" ht="15.75" customHeight="1">
      <c r="A498" s="54"/>
      <c r="B498" s="50"/>
      <c r="C498" s="50"/>
      <c r="D498" s="50"/>
      <c r="E498" s="50"/>
      <c r="F498" s="50"/>
      <c r="G498" s="50"/>
      <c r="H498" s="55"/>
    </row>
    <row r="499" spans="1:8" ht="15.75" customHeight="1">
      <c r="A499" s="54"/>
      <c r="B499" s="50"/>
      <c r="C499" s="50"/>
      <c r="D499" s="50"/>
      <c r="E499" s="50"/>
      <c r="F499" s="50"/>
      <c r="G499" s="50"/>
      <c r="H499" s="55"/>
    </row>
    <row r="500" spans="1:8" ht="15.75" customHeight="1">
      <c r="A500" s="54"/>
      <c r="B500" s="50"/>
      <c r="C500" s="50"/>
      <c r="D500" s="50"/>
      <c r="E500" s="50"/>
      <c r="F500" s="50"/>
      <c r="G500" s="50"/>
      <c r="H500" s="55"/>
    </row>
    <row r="501" spans="1:8" ht="15.75" customHeight="1">
      <c r="A501" s="54"/>
      <c r="B501" s="50"/>
      <c r="C501" s="50"/>
      <c r="D501" s="50"/>
      <c r="E501" s="50"/>
      <c r="F501" s="50"/>
      <c r="G501" s="50"/>
      <c r="H501" s="55"/>
    </row>
    <row r="502" spans="1:8" ht="15.75" customHeight="1">
      <c r="A502" s="54"/>
      <c r="B502" s="50"/>
      <c r="C502" s="50"/>
      <c r="D502" s="50"/>
      <c r="E502" s="50"/>
      <c r="F502" s="50"/>
      <c r="G502" s="50"/>
      <c r="H502" s="55"/>
    </row>
    <row r="503" spans="1:8" ht="15.75" customHeight="1">
      <c r="A503" s="54"/>
      <c r="B503" s="50"/>
      <c r="C503" s="50"/>
      <c r="D503" s="50"/>
      <c r="E503" s="50"/>
      <c r="F503" s="50"/>
      <c r="G503" s="50"/>
      <c r="H503" s="55"/>
    </row>
    <row r="504" spans="1:8" ht="15.75" customHeight="1">
      <c r="A504" s="54"/>
      <c r="B504" s="50"/>
      <c r="C504" s="50"/>
      <c r="D504" s="50"/>
      <c r="E504" s="50"/>
      <c r="F504" s="50"/>
      <c r="G504" s="50"/>
      <c r="H504" s="55"/>
    </row>
    <row r="505" spans="1:8" ht="15.75" customHeight="1">
      <c r="A505" s="54"/>
      <c r="B505" s="50"/>
      <c r="C505" s="50"/>
      <c r="D505" s="50"/>
      <c r="E505" s="50"/>
      <c r="F505" s="50"/>
      <c r="G505" s="50"/>
      <c r="H505" s="55"/>
    </row>
    <row r="506" spans="1:8" ht="15.75" customHeight="1">
      <c r="A506" s="54"/>
      <c r="B506" s="50"/>
      <c r="C506" s="50"/>
      <c r="D506" s="50"/>
      <c r="E506" s="50"/>
      <c r="F506" s="50"/>
      <c r="G506" s="50"/>
      <c r="H506" s="55"/>
    </row>
    <row r="507" spans="1:8" ht="15.75" customHeight="1">
      <c r="A507" s="54"/>
      <c r="B507" s="50"/>
      <c r="C507" s="50"/>
      <c r="D507" s="50"/>
      <c r="E507" s="50"/>
      <c r="F507" s="50"/>
      <c r="G507" s="50"/>
      <c r="H507" s="55"/>
    </row>
    <row r="508" spans="1:8" ht="15.75" customHeight="1">
      <c r="A508" s="54"/>
      <c r="B508" s="50"/>
      <c r="C508" s="50"/>
      <c r="D508" s="50"/>
      <c r="E508" s="50"/>
      <c r="F508" s="50"/>
      <c r="G508" s="50"/>
      <c r="H508" s="55"/>
    </row>
    <row r="509" spans="1:8" ht="15.75" customHeight="1">
      <c r="A509" s="54"/>
      <c r="B509" s="50"/>
      <c r="C509" s="50"/>
      <c r="D509" s="50"/>
      <c r="E509" s="50"/>
      <c r="F509" s="50"/>
      <c r="G509" s="50"/>
      <c r="H509" s="55"/>
    </row>
    <row r="510" spans="1:8" ht="15.75" customHeight="1">
      <c r="A510" s="54"/>
      <c r="B510" s="50"/>
      <c r="C510" s="50"/>
      <c r="D510" s="50"/>
      <c r="E510" s="50"/>
      <c r="F510" s="50"/>
      <c r="G510" s="50"/>
      <c r="H510" s="55"/>
    </row>
    <row r="511" spans="1:8" ht="15.75" customHeight="1">
      <c r="A511" s="54"/>
      <c r="B511" s="50"/>
      <c r="C511" s="50"/>
      <c r="D511" s="50"/>
      <c r="E511" s="50"/>
      <c r="F511" s="50"/>
      <c r="G511" s="50"/>
      <c r="H511" s="55"/>
    </row>
    <row r="512" spans="1:8" ht="15.75" customHeight="1">
      <c r="A512" s="54"/>
      <c r="B512" s="50"/>
      <c r="C512" s="50"/>
      <c r="D512" s="50"/>
      <c r="E512" s="50"/>
      <c r="F512" s="50"/>
      <c r="G512" s="50"/>
      <c r="H512" s="55"/>
    </row>
    <row r="513" spans="1:8" ht="15.75" customHeight="1">
      <c r="A513" s="54"/>
      <c r="B513" s="50"/>
      <c r="C513" s="50"/>
      <c r="D513" s="50"/>
      <c r="E513" s="50"/>
      <c r="F513" s="50"/>
      <c r="G513" s="50"/>
      <c r="H513" s="55"/>
    </row>
    <row r="514" spans="1:8" ht="15.75" customHeight="1">
      <c r="A514" s="54"/>
      <c r="B514" s="50"/>
      <c r="C514" s="50"/>
      <c r="D514" s="50"/>
      <c r="E514" s="50"/>
      <c r="F514" s="50"/>
      <c r="G514" s="50"/>
      <c r="H514" s="55"/>
    </row>
    <row r="515" spans="1:8" ht="15.75" customHeight="1">
      <c r="A515" s="54"/>
      <c r="B515" s="50"/>
      <c r="C515" s="50"/>
      <c r="D515" s="50"/>
      <c r="E515" s="50"/>
      <c r="F515" s="50"/>
      <c r="G515" s="50"/>
      <c r="H515" s="55"/>
    </row>
    <row r="516" spans="1:8" ht="15.75" customHeight="1">
      <c r="A516" s="54"/>
      <c r="B516" s="50"/>
      <c r="C516" s="50"/>
      <c r="D516" s="50"/>
      <c r="E516" s="50"/>
      <c r="F516" s="50"/>
      <c r="G516" s="50"/>
      <c r="H516" s="55"/>
    </row>
    <row r="517" spans="1:8" ht="15.75" customHeight="1">
      <c r="A517" s="54"/>
      <c r="B517" s="50"/>
      <c r="C517" s="50"/>
      <c r="D517" s="50"/>
      <c r="E517" s="50"/>
      <c r="F517" s="50"/>
      <c r="G517" s="50"/>
      <c r="H517" s="55"/>
    </row>
    <row r="518" spans="1:8" ht="15.75" customHeight="1">
      <c r="A518" s="54"/>
      <c r="B518" s="50"/>
      <c r="C518" s="50"/>
      <c r="D518" s="50"/>
      <c r="E518" s="50"/>
      <c r="F518" s="50"/>
      <c r="G518" s="50"/>
      <c r="H518" s="55"/>
    </row>
    <row r="519" spans="1:8" ht="15.75" customHeight="1">
      <c r="A519" s="54"/>
      <c r="B519" s="50"/>
      <c r="C519" s="50"/>
      <c r="D519" s="50"/>
      <c r="E519" s="50"/>
      <c r="F519" s="50"/>
      <c r="G519" s="50"/>
      <c r="H519" s="55"/>
    </row>
    <row r="520" spans="1:8" ht="15.75" customHeight="1">
      <c r="A520" s="54"/>
      <c r="B520" s="50"/>
      <c r="C520" s="50"/>
      <c r="D520" s="50"/>
      <c r="E520" s="50"/>
      <c r="F520" s="50"/>
      <c r="G520" s="50"/>
      <c r="H520" s="55"/>
    </row>
    <row r="521" spans="1:8" ht="15.75" customHeight="1">
      <c r="A521" s="54"/>
      <c r="B521" s="50"/>
      <c r="C521" s="50"/>
      <c r="D521" s="50"/>
      <c r="E521" s="50"/>
      <c r="F521" s="50"/>
      <c r="G521" s="50"/>
      <c r="H521" s="55"/>
    </row>
    <row r="522" spans="1:8" ht="15.75" customHeight="1">
      <c r="A522" s="54"/>
      <c r="B522" s="50"/>
      <c r="C522" s="50"/>
      <c r="D522" s="50"/>
      <c r="E522" s="50"/>
      <c r="F522" s="50"/>
      <c r="G522" s="50"/>
      <c r="H522" s="55"/>
    </row>
    <row r="523" spans="1:8" ht="15.75" customHeight="1">
      <c r="A523" s="54"/>
      <c r="B523" s="50"/>
      <c r="C523" s="50"/>
      <c r="D523" s="50"/>
      <c r="E523" s="50"/>
      <c r="F523" s="50"/>
      <c r="G523" s="50"/>
      <c r="H523" s="55"/>
    </row>
    <row r="524" spans="1:8" ht="15.75" customHeight="1">
      <c r="A524" s="54"/>
      <c r="B524" s="50"/>
      <c r="C524" s="50"/>
      <c r="D524" s="50"/>
      <c r="E524" s="50"/>
      <c r="F524" s="50"/>
      <c r="G524" s="50"/>
      <c r="H524" s="55"/>
    </row>
    <row r="525" spans="1:8" ht="15.75" customHeight="1">
      <c r="A525" s="54"/>
      <c r="B525" s="50"/>
      <c r="C525" s="50"/>
      <c r="D525" s="50"/>
      <c r="E525" s="50"/>
      <c r="F525" s="50"/>
      <c r="G525" s="50"/>
      <c r="H525" s="55"/>
    </row>
    <row r="526" spans="1:8" ht="15.75" customHeight="1">
      <c r="A526" s="54"/>
      <c r="B526" s="50"/>
      <c r="C526" s="50"/>
      <c r="D526" s="50"/>
      <c r="E526" s="50"/>
      <c r="F526" s="50"/>
      <c r="G526" s="50"/>
      <c r="H526" s="55"/>
    </row>
    <row r="527" spans="1:8" ht="15.75" customHeight="1">
      <c r="A527" s="54"/>
      <c r="B527" s="50"/>
      <c r="C527" s="50"/>
      <c r="D527" s="50"/>
      <c r="E527" s="50"/>
      <c r="F527" s="50"/>
      <c r="G527" s="50"/>
      <c r="H527" s="55"/>
    </row>
    <row r="528" spans="1:8" ht="15.75" customHeight="1">
      <c r="A528" s="54"/>
      <c r="B528" s="50"/>
      <c r="C528" s="50"/>
      <c r="D528" s="50"/>
      <c r="E528" s="50"/>
      <c r="F528" s="50"/>
      <c r="G528" s="50"/>
      <c r="H528" s="55"/>
    </row>
    <row r="529" spans="1:8" ht="15.75" customHeight="1">
      <c r="A529" s="54"/>
      <c r="B529" s="50"/>
      <c r="C529" s="50"/>
      <c r="D529" s="50"/>
      <c r="E529" s="50"/>
      <c r="F529" s="50"/>
      <c r="G529" s="50"/>
      <c r="H529" s="55"/>
    </row>
    <row r="530" spans="1:8" ht="15.75" customHeight="1">
      <c r="A530" s="54"/>
      <c r="B530" s="50"/>
      <c r="C530" s="50"/>
      <c r="D530" s="50"/>
      <c r="E530" s="50"/>
      <c r="F530" s="50"/>
      <c r="G530" s="50"/>
      <c r="H530" s="55"/>
    </row>
    <row r="531" spans="1:8" ht="15.75" customHeight="1">
      <c r="A531" s="54"/>
      <c r="B531" s="50"/>
      <c r="C531" s="50"/>
      <c r="D531" s="50"/>
      <c r="E531" s="50"/>
      <c r="F531" s="50"/>
      <c r="G531" s="50"/>
      <c r="H531" s="55"/>
    </row>
    <row r="532" spans="1:8" ht="15.75" customHeight="1">
      <c r="A532" s="54"/>
      <c r="B532" s="50"/>
      <c r="C532" s="50"/>
      <c r="D532" s="50"/>
      <c r="E532" s="50"/>
      <c r="F532" s="50"/>
      <c r="G532" s="50"/>
      <c r="H532" s="55"/>
    </row>
    <row r="533" spans="1:8" ht="15.75" customHeight="1">
      <c r="A533" s="54"/>
      <c r="B533" s="50"/>
      <c r="C533" s="50"/>
      <c r="D533" s="50"/>
      <c r="E533" s="50"/>
      <c r="F533" s="50"/>
      <c r="G533" s="50"/>
      <c r="H533" s="55"/>
    </row>
    <row r="534" spans="1:8" ht="15.75" customHeight="1">
      <c r="A534" s="54"/>
      <c r="B534" s="50"/>
      <c r="C534" s="50"/>
      <c r="D534" s="50"/>
      <c r="E534" s="50"/>
      <c r="F534" s="50"/>
      <c r="G534" s="50"/>
      <c r="H534" s="55"/>
    </row>
    <row r="535" spans="1:8" ht="15.75" customHeight="1">
      <c r="A535" s="54"/>
      <c r="B535" s="50"/>
      <c r="C535" s="50"/>
      <c r="D535" s="50"/>
      <c r="E535" s="50"/>
      <c r="F535" s="50"/>
      <c r="G535" s="50"/>
      <c r="H535" s="55"/>
    </row>
    <row r="536" spans="1:8" ht="15.75" customHeight="1">
      <c r="A536" s="54"/>
      <c r="B536" s="50"/>
      <c r="C536" s="50"/>
      <c r="D536" s="50"/>
      <c r="E536" s="50"/>
      <c r="F536" s="50"/>
      <c r="G536" s="50"/>
      <c r="H536" s="55"/>
    </row>
    <row r="537" spans="1:8" ht="15.75" customHeight="1">
      <c r="A537" s="54"/>
      <c r="B537" s="50"/>
      <c r="C537" s="50"/>
      <c r="D537" s="50"/>
      <c r="E537" s="50"/>
      <c r="F537" s="50"/>
      <c r="G537" s="50"/>
      <c r="H537" s="55"/>
    </row>
    <row r="538" spans="1:8" ht="15.75" customHeight="1">
      <c r="A538" s="54"/>
      <c r="B538" s="50"/>
      <c r="C538" s="50"/>
      <c r="D538" s="50"/>
      <c r="E538" s="50"/>
      <c r="F538" s="50"/>
      <c r="G538" s="50"/>
      <c r="H538" s="55"/>
    </row>
    <row r="539" spans="1:8" ht="15.75" customHeight="1">
      <c r="A539" s="54"/>
      <c r="B539" s="50"/>
      <c r="C539" s="50"/>
      <c r="D539" s="50"/>
      <c r="E539" s="50"/>
      <c r="F539" s="50"/>
      <c r="G539" s="50"/>
      <c r="H539" s="55"/>
    </row>
    <row r="540" spans="1:8" ht="15.75" customHeight="1">
      <c r="A540" s="54"/>
      <c r="B540" s="50"/>
      <c r="C540" s="50"/>
      <c r="D540" s="50"/>
      <c r="E540" s="50"/>
      <c r="F540" s="50"/>
      <c r="G540" s="50"/>
      <c r="H540" s="55"/>
    </row>
    <row r="541" spans="1:8" ht="15.75" customHeight="1">
      <c r="A541" s="54"/>
      <c r="B541" s="50"/>
      <c r="C541" s="50"/>
      <c r="D541" s="50"/>
      <c r="E541" s="50"/>
      <c r="F541" s="50"/>
      <c r="G541" s="50"/>
      <c r="H541" s="55"/>
    </row>
    <row r="542" spans="1:8" ht="15.75" customHeight="1">
      <c r="A542" s="54"/>
      <c r="B542" s="50"/>
      <c r="C542" s="50"/>
      <c r="D542" s="50"/>
      <c r="E542" s="50"/>
      <c r="F542" s="50"/>
      <c r="G542" s="50"/>
      <c r="H542" s="55"/>
    </row>
    <row r="543" spans="1:8" ht="15.75" customHeight="1">
      <c r="A543" s="54"/>
      <c r="B543" s="50"/>
      <c r="C543" s="50"/>
      <c r="D543" s="50"/>
      <c r="E543" s="50"/>
      <c r="F543" s="50"/>
      <c r="G543" s="50"/>
      <c r="H543" s="55"/>
    </row>
    <row r="544" spans="1:8" ht="15.75" customHeight="1">
      <c r="A544" s="54"/>
      <c r="B544" s="50"/>
      <c r="C544" s="50"/>
      <c r="D544" s="50"/>
      <c r="E544" s="50"/>
      <c r="F544" s="50"/>
      <c r="G544" s="50"/>
      <c r="H544" s="55"/>
    </row>
    <row r="545" spans="1:8" ht="15.75" customHeight="1">
      <c r="A545" s="54"/>
      <c r="B545" s="50"/>
      <c r="C545" s="50"/>
      <c r="D545" s="50"/>
      <c r="E545" s="50"/>
      <c r="F545" s="50"/>
      <c r="G545" s="50"/>
      <c r="H545" s="55"/>
    </row>
    <row r="546" spans="1:8" ht="15.75" customHeight="1">
      <c r="A546" s="54"/>
      <c r="B546" s="50"/>
      <c r="C546" s="50"/>
      <c r="D546" s="50"/>
      <c r="E546" s="50"/>
      <c r="F546" s="50"/>
      <c r="G546" s="50"/>
      <c r="H546" s="55"/>
    </row>
    <row r="547" spans="1:8" ht="15.75" customHeight="1">
      <c r="A547" s="54"/>
      <c r="B547" s="50"/>
      <c r="C547" s="50"/>
      <c r="D547" s="50"/>
      <c r="E547" s="50"/>
      <c r="F547" s="50"/>
      <c r="G547" s="50"/>
      <c r="H547" s="55"/>
    </row>
    <row r="548" spans="1:8" ht="15.75" customHeight="1">
      <c r="A548" s="54"/>
      <c r="B548" s="50"/>
      <c r="C548" s="50"/>
      <c r="D548" s="50"/>
      <c r="E548" s="50"/>
      <c r="F548" s="50"/>
      <c r="G548" s="50"/>
      <c r="H548" s="55"/>
    </row>
    <row r="549" spans="1:8" ht="15.75" customHeight="1">
      <c r="A549" s="54"/>
      <c r="B549" s="50"/>
      <c r="C549" s="50"/>
      <c r="D549" s="50"/>
      <c r="E549" s="50"/>
      <c r="F549" s="50"/>
      <c r="G549" s="50"/>
      <c r="H549" s="55"/>
    </row>
    <row r="550" spans="1:8" ht="15.75" customHeight="1">
      <c r="A550" s="54"/>
      <c r="B550" s="50"/>
      <c r="C550" s="50"/>
      <c r="D550" s="50"/>
      <c r="E550" s="50"/>
      <c r="F550" s="50"/>
      <c r="G550" s="50"/>
      <c r="H550" s="55"/>
    </row>
    <row r="551" spans="1:8" ht="15.75" customHeight="1">
      <c r="A551" s="54"/>
      <c r="B551" s="50"/>
      <c r="C551" s="50"/>
      <c r="D551" s="50"/>
      <c r="E551" s="50"/>
      <c r="F551" s="50"/>
      <c r="G551" s="50"/>
      <c r="H551" s="55"/>
    </row>
    <row r="552" spans="1:8" ht="15.75" customHeight="1">
      <c r="A552" s="54"/>
      <c r="B552" s="50"/>
      <c r="C552" s="50"/>
      <c r="D552" s="50"/>
      <c r="E552" s="50"/>
      <c r="F552" s="50"/>
      <c r="G552" s="50"/>
      <c r="H552" s="55"/>
    </row>
    <row r="553" spans="1:8" ht="15.75" customHeight="1">
      <c r="A553" s="54"/>
      <c r="B553" s="50"/>
      <c r="C553" s="50"/>
      <c r="D553" s="50"/>
      <c r="E553" s="50"/>
      <c r="F553" s="50"/>
      <c r="G553" s="50"/>
      <c r="H553" s="55"/>
    </row>
    <row r="554" spans="1:8" ht="15.75" customHeight="1">
      <c r="A554" s="54"/>
      <c r="B554" s="50"/>
      <c r="C554" s="50"/>
      <c r="D554" s="50"/>
      <c r="E554" s="50"/>
      <c r="F554" s="50"/>
      <c r="G554" s="50"/>
      <c r="H554" s="55"/>
    </row>
    <row r="555" spans="1:8" ht="15.75" customHeight="1">
      <c r="A555" s="54"/>
      <c r="B555" s="50"/>
      <c r="C555" s="50"/>
      <c r="D555" s="50"/>
      <c r="E555" s="50"/>
      <c r="F555" s="50"/>
      <c r="G555" s="50"/>
      <c r="H555" s="55"/>
    </row>
    <row r="556" spans="1:8" ht="15.75" customHeight="1">
      <c r="A556" s="54"/>
      <c r="B556" s="50"/>
      <c r="C556" s="50"/>
      <c r="D556" s="50"/>
      <c r="E556" s="50"/>
      <c r="F556" s="50"/>
      <c r="G556" s="50"/>
      <c r="H556" s="55"/>
    </row>
    <row r="557" spans="1:8" ht="15.75" customHeight="1">
      <c r="A557" s="54"/>
      <c r="B557" s="50"/>
      <c r="C557" s="50"/>
      <c r="D557" s="50"/>
      <c r="E557" s="50"/>
      <c r="F557" s="50"/>
      <c r="G557" s="50"/>
      <c r="H557" s="55"/>
    </row>
    <row r="558" spans="1:8" ht="15.75" customHeight="1">
      <c r="A558" s="54"/>
      <c r="B558" s="50"/>
      <c r="C558" s="50"/>
      <c r="D558" s="50"/>
      <c r="E558" s="50"/>
      <c r="F558" s="50"/>
      <c r="G558" s="50"/>
      <c r="H558" s="55"/>
    </row>
    <row r="559" spans="1:8" ht="15.75" customHeight="1">
      <c r="A559" s="54"/>
      <c r="B559" s="50"/>
      <c r="C559" s="50"/>
      <c r="D559" s="50"/>
      <c r="E559" s="50"/>
      <c r="F559" s="50"/>
      <c r="G559" s="50"/>
      <c r="H559" s="55"/>
    </row>
    <row r="560" spans="1:8" ht="15.75" customHeight="1">
      <c r="A560" s="54"/>
      <c r="B560" s="50"/>
      <c r="C560" s="50"/>
      <c r="D560" s="50"/>
      <c r="E560" s="50"/>
      <c r="F560" s="50"/>
      <c r="G560" s="50"/>
      <c r="H560" s="55"/>
    </row>
    <row r="561" spans="1:8" ht="15.75" customHeight="1">
      <c r="A561" s="54"/>
      <c r="B561" s="50"/>
      <c r="C561" s="50"/>
      <c r="D561" s="50"/>
      <c r="E561" s="50"/>
      <c r="F561" s="50"/>
      <c r="G561" s="50"/>
      <c r="H561" s="55"/>
    </row>
    <row r="562" spans="1:8" ht="15.75" customHeight="1">
      <c r="A562" s="54"/>
      <c r="B562" s="50"/>
      <c r="C562" s="50"/>
      <c r="D562" s="50"/>
      <c r="E562" s="50"/>
      <c r="F562" s="50"/>
      <c r="G562" s="50"/>
      <c r="H562" s="55"/>
    </row>
    <row r="563" spans="1:8" ht="15.75" customHeight="1">
      <c r="A563" s="54"/>
      <c r="B563" s="50"/>
      <c r="C563" s="50"/>
      <c r="D563" s="50"/>
      <c r="E563" s="50"/>
      <c r="F563" s="50"/>
      <c r="G563" s="50"/>
      <c r="H563" s="55"/>
    </row>
    <row r="564" spans="1:8" ht="15.75" customHeight="1">
      <c r="A564" s="54"/>
      <c r="B564" s="50"/>
      <c r="C564" s="50"/>
      <c r="D564" s="50"/>
      <c r="E564" s="50"/>
      <c r="F564" s="50"/>
      <c r="G564" s="50"/>
      <c r="H564" s="55"/>
    </row>
    <row r="565" spans="1:8" ht="15.75" customHeight="1">
      <c r="A565" s="54"/>
      <c r="B565" s="50"/>
      <c r="C565" s="50"/>
      <c r="D565" s="50"/>
      <c r="E565" s="50"/>
      <c r="F565" s="50"/>
      <c r="G565" s="50"/>
      <c r="H565" s="55"/>
    </row>
    <row r="566" spans="1:8" ht="15.75" customHeight="1">
      <c r="A566" s="54"/>
      <c r="B566" s="50"/>
      <c r="C566" s="50"/>
      <c r="D566" s="50"/>
      <c r="E566" s="50"/>
      <c r="F566" s="50"/>
      <c r="G566" s="50"/>
      <c r="H566" s="55"/>
    </row>
    <row r="567" spans="1:8" ht="15.75" customHeight="1">
      <c r="A567" s="54"/>
      <c r="B567" s="50"/>
      <c r="C567" s="50"/>
      <c r="D567" s="50"/>
      <c r="E567" s="50"/>
      <c r="F567" s="50"/>
      <c r="G567" s="50"/>
      <c r="H567" s="55"/>
    </row>
    <row r="568" spans="1:8" ht="15.75" customHeight="1">
      <c r="A568" s="54"/>
      <c r="B568" s="50"/>
      <c r="C568" s="50"/>
      <c r="D568" s="50"/>
      <c r="E568" s="50"/>
      <c r="F568" s="50"/>
      <c r="G568" s="50"/>
      <c r="H568" s="55"/>
    </row>
    <row r="569" spans="1:8" ht="15.75" customHeight="1">
      <c r="A569" s="54"/>
      <c r="B569" s="50"/>
      <c r="C569" s="50"/>
      <c r="D569" s="50"/>
      <c r="E569" s="50"/>
      <c r="F569" s="50"/>
      <c r="G569" s="50"/>
      <c r="H569" s="55"/>
    </row>
    <row r="570" spans="1:8" ht="15.75" customHeight="1">
      <c r="A570" s="54"/>
      <c r="B570" s="50"/>
      <c r="C570" s="50"/>
      <c r="D570" s="50"/>
      <c r="E570" s="50"/>
      <c r="F570" s="50"/>
      <c r="G570" s="50"/>
      <c r="H570" s="55"/>
    </row>
    <row r="571" spans="1:8" ht="15.75" customHeight="1">
      <c r="A571" s="54"/>
      <c r="B571" s="50"/>
      <c r="C571" s="50"/>
      <c r="D571" s="50"/>
      <c r="E571" s="50"/>
      <c r="F571" s="50"/>
      <c r="G571" s="50"/>
      <c r="H571" s="55"/>
    </row>
    <row r="572" spans="1:8" ht="15.75" customHeight="1">
      <c r="A572" s="54"/>
      <c r="B572" s="50"/>
      <c r="C572" s="50"/>
      <c r="D572" s="50"/>
      <c r="E572" s="50"/>
      <c r="F572" s="50"/>
      <c r="G572" s="50"/>
      <c r="H572" s="55"/>
    </row>
    <row r="573" spans="1:8" ht="15.75" customHeight="1">
      <c r="A573" s="54"/>
      <c r="B573" s="50"/>
      <c r="C573" s="50"/>
      <c r="D573" s="50"/>
      <c r="E573" s="50"/>
      <c r="F573" s="50"/>
      <c r="G573" s="50"/>
      <c r="H573" s="55"/>
    </row>
    <row r="574" spans="1:8" ht="15.75" customHeight="1">
      <c r="A574" s="54"/>
      <c r="B574" s="50"/>
      <c r="C574" s="50"/>
      <c r="D574" s="50"/>
      <c r="E574" s="50"/>
      <c r="F574" s="50"/>
      <c r="G574" s="50"/>
      <c r="H574" s="55"/>
    </row>
    <row r="575" spans="1:8" ht="15.75" customHeight="1">
      <c r="A575" s="54"/>
      <c r="B575" s="50"/>
      <c r="C575" s="50"/>
      <c r="D575" s="50"/>
      <c r="E575" s="50"/>
      <c r="F575" s="50"/>
      <c r="G575" s="50"/>
      <c r="H575" s="55"/>
    </row>
    <row r="576" spans="1:8" ht="15.75" customHeight="1">
      <c r="A576" s="54"/>
      <c r="B576" s="50"/>
      <c r="C576" s="50"/>
      <c r="D576" s="50"/>
      <c r="E576" s="50"/>
      <c r="F576" s="50"/>
      <c r="G576" s="50"/>
      <c r="H576" s="55"/>
    </row>
    <row r="577" spans="1:8" ht="15.75" customHeight="1">
      <c r="A577" s="54"/>
      <c r="B577" s="50"/>
      <c r="C577" s="50"/>
      <c r="D577" s="50"/>
      <c r="E577" s="50"/>
      <c r="F577" s="50"/>
      <c r="G577" s="50"/>
      <c r="H577" s="55"/>
    </row>
    <row r="578" spans="1:8" ht="15.75" customHeight="1">
      <c r="A578" s="54"/>
      <c r="B578" s="50"/>
      <c r="C578" s="50"/>
      <c r="D578" s="50"/>
      <c r="E578" s="50"/>
      <c r="F578" s="50"/>
      <c r="G578" s="50"/>
      <c r="H578" s="55"/>
    </row>
    <row r="579" spans="1:8" ht="15.75" customHeight="1">
      <c r="A579" s="54"/>
      <c r="B579" s="50"/>
      <c r="C579" s="50"/>
      <c r="D579" s="50"/>
      <c r="E579" s="50"/>
      <c r="F579" s="50"/>
      <c r="G579" s="50"/>
      <c r="H579" s="55"/>
    </row>
    <row r="580" spans="1:8" ht="15.75" customHeight="1">
      <c r="A580" s="54"/>
      <c r="B580" s="50"/>
      <c r="C580" s="50"/>
      <c r="D580" s="50"/>
      <c r="E580" s="50"/>
      <c r="F580" s="50"/>
      <c r="G580" s="50"/>
      <c r="H580" s="55"/>
    </row>
    <row r="581" spans="1:8" ht="15.75" customHeight="1">
      <c r="A581" s="54"/>
      <c r="B581" s="50"/>
      <c r="C581" s="50"/>
      <c r="D581" s="50"/>
      <c r="E581" s="50"/>
      <c r="F581" s="50"/>
      <c r="G581" s="50"/>
      <c r="H581" s="55"/>
    </row>
    <row r="582" spans="1:8" ht="15.75" customHeight="1">
      <c r="A582" s="54"/>
      <c r="B582" s="50"/>
      <c r="C582" s="50"/>
      <c r="D582" s="50"/>
      <c r="E582" s="50"/>
      <c r="F582" s="50"/>
      <c r="G582" s="50"/>
      <c r="H582" s="55"/>
    </row>
    <row r="583" spans="1:8" ht="15.75" customHeight="1">
      <c r="A583" s="54"/>
      <c r="B583" s="50"/>
      <c r="C583" s="50"/>
      <c r="D583" s="50"/>
      <c r="E583" s="50"/>
      <c r="F583" s="50"/>
      <c r="G583" s="50"/>
      <c r="H583" s="55"/>
    </row>
    <row r="584" spans="1:8" ht="15.75" customHeight="1">
      <c r="A584" s="54"/>
      <c r="B584" s="50"/>
      <c r="C584" s="50"/>
      <c r="D584" s="50"/>
      <c r="E584" s="50"/>
      <c r="F584" s="50"/>
      <c r="G584" s="50"/>
      <c r="H584" s="55"/>
    </row>
    <row r="585" spans="1:8" ht="15.75" customHeight="1">
      <c r="A585" s="54"/>
      <c r="B585" s="50"/>
      <c r="C585" s="50"/>
      <c r="D585" s="50"/>
      <c r="E585" s="50"/>
      <c r="F585" s="50"/>
      <c r="G585" s="50"/>
      <c r="H585" s="55"/>
    </row>
    <row r="586" spans="1:8" ht="15.75" customHeight="1">
      <c r="A586" s="54"/>
      <c r="B586" s="50"/>
      <c r="C586" s="50"/>
      <c r="D586" s="50"/>
      <c r="E586" s="50"/>
      <c r="F586" s="50"/>
      <c r="G586" s="50"/>
      <c r="H586" s="55"/>
    </row>
    <row r="587" spans="1:8" ht="15.75" customHeight="1">
      <c r="A587" s="54"/>
      <c r="B587" s="50"/>
      <c r="C587" s="50"/>
      <c r="D587" s="50"/>
      <c r="E587" s="50"/>
      <c r="F587" s="50"/>
      <c r="G587" s="50"/>
      <c r="H587" s="55"/>
    </row>
    <row r="588" spans="1:8" ht="15.75" customHeight="1">
      <c r="A588" s="54"/>
      <c r="B588" s="50"/>
      <c r="C588" s="50"/>
      <c r="D588" s="50"/>
      <c r="E588" s="50"/>
      <c r="F588" s="50"/>
      <c r="G588" s="50"/>
      <c r="H588" s="55"/>
    </row>
    <row r="589" spans="1:8" ht="15.75" customHeight="1">
      <c r="A589" s="54"/>
      <c r="B589" s="50"/>
      <c r="C589" s="50"/>
      <c r="D589" s="50"/>
      <c r="E589" s="50"/>
      <c r="F589" s="50"/>
      <c r="G589" s="50"/>
      <c r="H589" s="55"/>
    </row>
    <row r="590" spans="1:8" ht="15.75" customHeight="1">
      <c r="A590" s="54"/>
      <c r="B590" s="50"/>
      <c r="C590" s="50"/>
      <c r="D590" s="50"/>
      <c r="E590" s="50"/>
      <c r="F590" s="50"/>
      <c r="G590" s="50"/>
      <c r="H590" s="55"/>
    </row>
    <row r="591" spans="1:8" ht="15.75" customHeight="1">
      <c r="A591" s="54"/>
      <c r="B591" s="50"/>
      <c r="C591" s="50"/>
      <c r="D591" s="50"/>
      <c r="E591" s="50"/>
      <c r="F591" s="50"/>
      <c r="G591" s="50"/>
      <c r="H591" s="55"/>
    </row>
    <row r="592" spans="1:8" ht="15.75" customHeight="1">
      <c r="A592" s="54"/>
      <c r="B592" s="50"/>
      <c r="C592" s="50"/>
      <c r="D592" s="50"/>
      <c r="E592" s="50"/>
      <c r="F592" s="50"/>
      <c r="G592" s="50"/>
      <c r="H592" s="55"/>
    </row>
    <row r="593" spans="1:8" ht="15.75" customHeight="1">
      <c r="A593" s="54"/>
      <c r="B593" s="50"/>
      <c r="C593" s="50"/>
      <c r="D593" s="50"/>
      <c r="E593" s="50"/>
      <c r="F593" s="50"/>
      <c r="G593" s="50"/>
      <c r="H593" s="55"/>
    </row>
    <row r="594" spans="1:8" ht="15.75" customHeight="1">
      <c r="A594" s="54"/>
      <c r="B594" s="50"/>
      <c r="C594" s="50"/>
      <c r="D594" s="50"/>
      <c r="E594" s="50"/>
      <c r="F594" s="50"/>
      <c r="G594" s="50"/>
      <c r="H594" s="55"/>
    </row>
    <row r="595" spans="1:8" ht="15.75" customHeight="1">
      <c r="A595" s="54"/>
      <c r="B595" s="50"/>
      <c r="C595" s="50"/>
      <c r="D595" s="50"/>
      <c r="E595" s="50"/>
      <c r="F595" s="50"/>
      <c r="G595" s="50"/>
      <c r="H595" s="55"/>
    </row>
    <row r="596" spans="1:8" ht="15.75" customHeight="1">
      <c r="A596" s="54"/>
      <c r="B596" s="50"/>
      <c r="C596" s="50"/>
      <c r="D596" s="50"/>
      <c r="E596" s="50"/>
      <c r="F596" s="50"/>
      <c r="G596" s="50"/>
      <c r="H596" s="55"/>
    </row>
    <row r="597" spans="1:8" ht="15.75" customHeight="1">
      <c r="A597" s="54"/>
      <c r="B597" s="50"/>
      <c r="C597" s="50"/>
      <c r="D597" s="50"/>
      <c r="E597" s="50"/>
      <c r="F597" s="50"/>
      <c r="G597" s="50"/>
      <c r="H597" s="55"/>
    </row>
    <row r="598" spans="1:8" ht="15.75" customHeight="1">
      <c r="A598" s="54"/>
      <c r="B598" s="50"/>
      <c r="C598" s="50"/>
      <c r="D598" s="50"/>
      <c r="E598" s="50"/>
      <c r="F598" s="50"/>
      <c r="G598" s="50"/>
      <c r="H598" s="55"/>
    </row>
    <row r="599" spans="1:8" ht="15.75" customHeight="1">
      <c r="A599" s="54"/>
      <c r="B599" s="50"/>
      <c r="C599" s="50"/>
      <c r="D599" s="50"/>
      <c r="E599" s="50"/>
      <c r="F599" s="50"/>
      <c r="G599" s="50"/>
      <c r="H599" s="55"/>
    </row>
    <row r="600" spans="1:8" ht="15.75" customHeight="1">
      <c r="A600" s="54"/>
      <c r="B600" s="50"/>
      <c r="C600" s="50"/>
      <c r="D600" s="50"/>
      <c r="E600" s="50"/>
      <c r="F600" s="50"/>
      <c r="G600" s="50"/>
      <c r="H600" s="55"/>
    </row>
    <row r="601" spans="1:8" ht="15.75" customHeight="1">
      <c r="A601" s="54"/>
      <c r="B601" s="50"/>
      <c r="C601" s="50"/>
      <c r="D601" s="50"/>
      <c r="E601" s="50"/>
      <c r="F601" s="50"/>
      <c r="G601" s="50"/>
      <c r="H601" s="55"/>
    </row>
    <row r="602" spans="1:8" ht="15.75" customHeight="1">
      <c r="A602" s="54"/>
      <c r="B602" s="50"/>
      <c r="C602" s="50"/>
      <c r="D602" s="50"/>
      <c r="E602" s="50"/>
      <c r="F602" s="50"/>
      <c r="G602" s="50"/>
      <c r="H602" s="55"/>
    </row>
    <row r="603" spans="1:8" ht="15.75" customHeight="1">
      <c r="A603" s="54"/>
      <c r="B603" s="50"/>
      <c r="C603" s="50"/>
      <c r="D603" s="50"/>
      <c r="E603" s="50"/>
      <c r="F603" s="50"/>
      <c r="G603" s="50"/>
      <c r="H603" s="55"/>
    </row>
    <row r="604" spans="1:8" ht="15.75" customHeight="1">
      <c r="A604" s="54"/>
      <c r="B604" s="50"/>
      <c r="C604" s="50"/>
      <c r="D604" s="50"/>
      <c r="E604" s="50"/>
      <c r="F604" s="50"/>
      <c r="G604" s="50"/>
      <c r="H604" s="55"/>
    </row>
    <row r="605" spans="1:8" ht="15.75" customHeight="1">
      <c r="A605" s="54"/>
      <c r="B605" s="50"/>
      <c r="C605" s="50"/>
      <c r="D605" s="50"/>
      <c r="E605" s="50"/>
      <c r="F605" s="50"/>
      <c r="G605" s="50"/>
      <c r="H605" s="55"/>
    </row>
    <row r="606" spans="1:8" ht="15.75" customHeight="1">
      <c r="A606" s="54"/>
      <c r="B606" s="50"/>
      <c r="C606" s="50"/>
      <c r="D606" s="50"/>
      <c r="E606" s="50"/>
      <c r="F606" s="50"/>
      <c r="G606" s="50"/>
      <c r="H606" s="55"/>
    </row>
    <row r="607" spans="1:8" ht="15.75" customHeight="1">
      <c r="A607" s="54"/>
      <c r="B607" s="50"/>
      <c r="C607" s="50"/>
      <c r="D607" s="50"/>
      <c r="E607" s="50"/>
      <c r="F607" s="50"/>
      <c r="G607" s="50"/>
      <c r="H607" s="55"/>
    </row>
    <row r="608" spans="1:8" ht="15.75" customHeight="1">
      <c r="A608" s="54"/>
      <c r="B608" s="50"/>
      <c r="C608" s="50"/>
      <c r="D608" s="50"/>
      <c r="E608" s="50"/>
      <c r="F608" s="50"/>
      <c r="G608" s="50"/>
      <c r="H608" s="55"/>
    </row>
    <row r="609" spans="1:8" ht="15.75" customHeight="1">
      <c r="A609" s="54"/>
      <c r="B609" s="50"/>
      <c r="C609" s="50"/>
      <c r="D609" s="50"/>
      <c r="E609" s="50"/>
      <c r="F609" s="50"/>
      <c r="G609" s="50"/>
      <c r="H609" s="55"/>
    </row>
    <row r="610" spans="1:8" ht="15.75" customHeight="1">
      <c r="A610" s="54"/>
      <c r="B610" s="50"/>
      <c r="C610" s="50"/>
      <c r="D610" s="50"/>
      <c r="E610" s="50"/>
      <c r="F610" s="50"/>
      <c r="G610" s="50"/>
      <c r="H610" s="55"/>
    </row>
    <row r="611" spans="1:8" ht="15.75" customHeight="1">
      <c r="A611" s="54"/>
      <c r="B611" s="50"/>
      <c r="C611" s="50"/>
      <c r="D611" s="50"/>
      <c r="E611" s="50"/>
      <c r="F611" s="50"/>
      <c r="G611" s="50"/>
      <c r="H611" s="55"/>
    </row>
    <row r="612" spans="1:8" ht="15.75" customHeight="1">
      <c r="A612" s="54"/>
      <c r="B612" s="50"/>
      <c r="C612" s="50"/>
      <c r="D612" s="50"/>
      <c r="E612" s="50"/>
      <c r="F612" s="50"/>
      <c r="G612" s="50"/>
      <c r="H612" s="55"/>
    </row>
    <row r="613" spans="1:8" ht="15.75" customHeight="1">
      <c r="A613" s="54"/>
      <c r="B613" s="50"/>
      <c r="C613" s="50"/>
      <c r="D613" s="50"/>
      <c r="E613" s="50"/>
      <c r="F613" s="50"/>
      <c r="G613" s="50"/>
      <c r="H613" s="55"/>
    </row>
    <row r="614" spans="1:8" ht="15.75" customHeight="1">
      <c r="A614" s="54"/>
      <c r="B614" s="50"/>
      <c r="C614" s="50"/>
      <c r="D614" s="50"/>
      <c r="E614" s="50"/>
      <c r="F614" s="50"/>
      <c r="G614" s="50"/>
      <c r="H614" s="55"/>
    </row>
    <row r="615" spans="1:8" ht="15.75" customHeight="1">
      <c r="A615" s="54"/>
      <c r="B615" s="50"/>
      <c r="C615" s="50"/>
      <c r="D615" s="50"/>
      <c r="E615" s="50"/>
      <c r="F615" s="50"/>
      <c r="G615" s="50"/>
      <c r="H615" s="55"/>
    </row>
    <row r="616" spans="1:8" ht="15.75" customHeight="1">
      <c r="A616" s="54"/>
      <c r="B616" s="50"/>
      <c r="C616" s="50"/>
      <c r="D616" s="50"/>
      <c r="E616" s="50"/>
      <c r="F616" s="50"/>
      <c r="G616" s="50"/>
      <c r="H616" s="55"/>
    </row>
    <row r="617" spans="1:8" ht="15.75" customHeight="1">
      <c r="A617" s="54"/>
      <c r="B617" s="50"/>
      <c r="C617" s="50"/>
      <c r="D617" s="50"/>
      <c r="E617" s="50"/>
      <c r="F617" s="50"/>
      <c r="G617" s="50"/>
      <c r="H617" s="55"/>
    </row>
    <row r="618" spans="1:8" ht="15.75" customHeight="1">
      <c r="A618" s="54"/>
      <c r="B618" s="50"/>
      <c r="C618" s="50"/>
      <c r="D618" s="50"/>
      <c r="E618" s="50"/>
      <c r="F618" s="50"/>
      <c r="G618" s="50"/>
      <c r="H618" s="55"/>
    </row>
    <row r="619" spans="1:8" ht="15.75" customHeight="1">
      <c r="A619" s="54"/>
      <c r="B619" s="50"/>
      <c r="C619" s="50"/>
      <c r="D619" s="50"/>
      <c r="E619" s="50"/>
      <c r="F619" s="50"/>
      <c r="G619" s="50"/>
      <c r="H619" s="55"/>
    </row>
    <row r="620" spans="1:8" ht="15.75" customHeight="1">
      <c r="A620" s="54"/>
      <c r="B620" s="50"/>
      <c r="C620" s="50"/>
      <c r="D620" s="50"/>
      <c r="E620" s="50"/>
      <c r="F620" s="50"/>
      <c r="G620" s="50"/>
      <c r="H620" s="55"/>
    </row>
    <row r="621" spans="1:8" ht="15.75" customHeight="1">
      <c r="A621" s="54"/>
      <c r="B621" s="50"/>
      <c r="C621" s="50"/>
      <c r="D621" s="50"/>
      <c r="E621" s="50"/>
      <c r="F621" s="50"/>
      <c r="G621" s="50"/>
      <c r="H621" s="55"/>
    </row>
    <row r="622" spans="1:8" ht="15.75" customHeight="1">
      <c r="A622" s="54"/>
      <c r="B622" s="50"/>
      <c r="C622" s="50"/>
      <c r="D622" s="50"/>
      <c r="E622" s="50"/>
      <c r="F622" s="50"/>
      <c r="G622" s="50"/>
      <c r="H622" s="55"/>
    </row>
    <row r="623" spans="1:8" ht="15.75" customHeight="1">
      <c r="A623" s="54"/>
      <c r="B623" s="50"/>
      <c r="C623" s="50"/>
      <c r="D623" s="50"/>
      <c r="E623" s="50"/>
      <c r="F623" s="50"/>
      <c r="G623" s="50"/>
      <c r="H623" s="55"/>
    </row>
    <row r="624" spans="1:8" ht="15.75" customHeight="1">
      <c r="A624" s="54"/>
      <c r="B624" s="50"/>
      <c r="C624" s="50"/>
      <c r="D624" s="50"/>
      <c r="E624" s="50"/>
      <c r="F624" s="50"/>
      <c r="G624" s="50"/>
      <c r="H624" s="55"/>
    </row>
    <row r="625" spans="1:8" ht="15.75" customHeight="1">
      <c r="A625" s="54"/>
      <c r="B625" s="50"/>
      <c r="C625" s="50"/>
      <c r="D625" s="50"/>
      <c r="E625" s="50"/>
      <c r="F625" s="50"/>
      <c r="G625" s="50"/>
      <c r="H625" s="55"/>
    </row>
    <row r="626" spans="1:8" ht="15.75" customHeight="1">
      <c r="A626" s="54"/>
      <c r="B626" s="50"/>
      <c r="C626" s="50"/>
      <c r="D626" s="50"/>
      <c r="E626" s="50"/>
      <c r="F626" s="50"/>
      <c r="G626" s="50"/>
      <c r="H626" s="55"/>
    </row>
    <row r="627" spans="1:8" ht="15.75" customHeight="1">
      <c r="A627" s="54"/>
      <c r="B627" s="50"/>
      <c r="C627" s="50"/>
      <c r="D627" s="50"/>
      <c r="E627" s="50"/>
      <c r="F627" s="50"/>
      <c r="G627" s="50"/>
      <c r="H627" s="55"/>
    </row>
    <row r="628" spans="1:8" ht="15.75" customHeight="1">
      <c r="A628" s="54"/>
      <c r="B628" s="50"/>
      <c r="C628" s="50"/>
      <c r="D628" s="50"/>
      <c r="E628" s="50"/>
      <c r="F628" s="50"/>
      <c r="G628" s="50"/>
      <c r="H628" s="55"/>
    </row>
    <row r="629" spans="1:8" ht="15.75" customHeight="1">
      <c r="A629" s="54"/>
      <c r="B629" s="50"/>
      <c r="C629" s="50"/>
      <c r="D629" s="50"/>
      <c r="E629" s="50"/>
      <c r="F629" s="50"/>
      <c r="G629" s="50"/>
      <c r="H629" s="55"/>
    </row>
    <row r="630" spans="1:8" ht="15.75" customHeight="1">
      <c r="A630" s="54"/>
      <c r="B630" s="50"/>
      <c r="C630" s="50"/>
      <c r="D630" s="50"/>
      <c r="E630" s="50"/>
      <c r="F630" s="50"/>
      <c r="G630" s="50"/>
      <c r="H630" s="55"/>
    </row>
    <row r="631" spans="1:8" ht="15.75" customHeight="1">
      <c r="A631" s="54"/>
      <c r="B631" s="50"/>
      <c r="C631" s="50"/>
      <c r="D631" s="50"/>
      <c r="E631" s="50"/>
      <c r="F631" s="50"/>
      <c r="G631" s="50"/>
      <c r="H631" s="55"/>
    </row>
    <row r="632" spans="1:8" ht="15.75" customHeight="1">
      <c r="A632" s="54"/>
      <c r="B632" s="50"/>
      <c r="C632" s="50"/>
      <c r="D632" s="50"/>
      <c r="E632" s="50"/>
      <c r="F632" s="50"/>
      <c r="G632" s="50"/>
      <c r="H632" s="55"/>
    </row>
    <row r="633" spans="1:8" ht="15.75" customHeight="1">
      <c r="A633" s="54"/>
      <c r="B633" s="50"/>
      <c r="C633" s="50"/>
      <c r="D633" s="50"/>
      <c r="E633" s="50"/>
      <c r="F633" s="50"/>
      <c r="G633" s="50"/>
      <c r="H633" s="55"/>
    </row>
    <row r="634" spans="1:8" ht="15.75" customHeight="1">
      <c r="A634" s="54"/>
      <c r="B634" s="50"/>
      <c r="C634" s="50"/>
      <c r="D634" s="50"/>
      <c r="E634" s="50"/>
      <c r="F634" s="50"/>
      <c r="G634" s="50"/>
      <c r="H634" s="55"/>
    </row>
    <row r="635" spans="1:8" ht="15.75" customHeight="1">
      <c r="A635" s="54"/>
      <c r="B635" s="50"/>
      <c r="C635" s="50"/>
      <c r="D635" s="50"/>
      <c r="E635" s="50"/>
      <c r="F635" s="50"/>
      <c r="G635" s="50"/>
      <c r="H635" s="55"/>
    </row>
    <row r="636" spans="1:8" ht="15.75" customHeight="1">
      <c r="A636" s="54"/>
      <c r="B636" s="50"/>
      <c r="C636" s="50"/>
      <c r="D636" s="50"/>
      <c r="E636" s="50"/>
      <c r="F636" s="50"/>
      <c r="G636" s="50"/>
      <c r="H636" s="55"/>
    </row>
    <row r="637" spans="1:8" ht="15.75" customHeight="1">
      <c r="A637" s="54"/>
      <c r="B637" s="50"/>
      <c r="C637" s="50"/>
      <c r="D637" s="50"/>
      <c r="E637" s="50"/>
      <c r="F637" s="50"/>
      <c r="G637" s="50"/>
      <c r="H637" s="55"/>
    </row>
    <row r="638" spans="1:8" ht="15.75" customHeight="1">
      <c r="A638" s="54"/>
      <c r="B638" s="50"/>
      <c r="C638" s="50"/>
      <c r="D638" s="50"/>
      <c r="E638" s="50"/>
      <c r="F638" s="50"/>
      <c r="G638" s="50"/>
      <c r="H638" s="55"/>
    </row>
    <row r="639" spans="1:8" ht="15.75" customHeight="1">
      <c r="A639" s="54"/>
      <c r="B639" s="50"/>
      <c r="C639" s="50"/>
      <c r="D639" s="50"/>
      <c r="E639" s="50"/>
      <c r="F639" s="50"/>
      <c r="G639" s="50"/>
      <c r="H639" s="55"/>
    </row>
    <row r="640" spans="1:8" ht="15.75" customHeight="1">
      <c r="A640" s="54"/>
      <c r="B640" s="50"/>
      <c r="C640" s="50"/>
      <c r="D640" s="50"/>
      <c r="E640" s="50"/>
      <c r="F640" s="50"/>
      <c r="G640" s="50"/>
      <c r="H640" s="55"/>
    </row>
    <row r="641" spans="1:8" ht="15.75" customHeight="1">
      <c r="A641" s="54"/>
      <c r="B641" s="50"/>
      <c r="C641" s="50"/>
      <c r="D641" s="50"/>
      <c r="E641" s="50"/>
      <c r="F641" s="50"/>
      <c r="G641" s="50"/>
      <c r="H641" s="55"/>
    </row>
    <row r="642" spans="1:8" ht="15.75" customHeight="1">
      <c r="A642" s="54"/>
      <c r="B642" s="50"/>
      <c r="C642" s="50"/>
      <c r="D642" s="50"/>
      <c r="E642" s="50"/>
      <c r="F642" s="50"/>
      <c r="G642" s="50"/>
      <c r="H642" s="55"/>
    </row>
    <row r="643" spans="1:8" ht="15.75" customHeight="1">
      <c r="A643" s="54"/>
      <c r="B643" s="50"/>
      <c r="C643" s="50"/>
      <c r="D643" s="50"/>
      <c r="E643" s="50"/>
      <c r="F643" s="50"/>
      <c r="G643" s="50"/>
      <c r="H643" s="55"/>
    </row>
    <row r="644" spans="1:8" ht="15.75" customHeight="1">
      <c r="A644" s="54"/>
      <c r="B644" s="50"/>
      <c r="C644" s="50"/>
      <c r="D644" s="50"/>
      <c r="E644" s="50"/>
      <c r="F644" s="50"/>
      <c r="G644" s="50"/>
      <c r="H644" s="55"/>
    </row>
    <row r="645" spans="1:8" ht="15.75" customHeight="1">
      <c r="A645" s="54"/>
      <c r="B645" s="50"/>
      <c r="C645" s="50"/>
      <c r="D645" s="50"/>
      <c r="E645" s="50"/>
      <c r="F645" s="50"/>
      <c r="G645" s="50"/>
      <c r="H645" s="55"/>
    </row>
    <row r="646" spans="1:8" ht="15.75" customHeight="1">
      <c r="A646" s="54"/>
      <c r="B646" s="50"/>
      <c r="C646" s="50"/>
      <c r="D646" s="50"/>
      <c r="E646" s="50"/>
      <c r="F646" s="50"/>
      <c r="G646" s="50"/>
      <c r="H646" s="55"/>
    </row>
    <row r="647" spans="1:8" ht="15.75" customHeight="1">
      <c r="A647" s="54"/>
      <c r="B647" s="50"/>
      <c r="C647" s="50"/>
      <c r="D647" s="50"/>
      <c r="E647" s="50"/>
      <c r="F647" s="50"/>
      <c r="G647" s="50"/>
      <c r="H647" s="55"/>
    </row>
    <row r="648" spans="1:8" ht="15.75" customHeight="1">
      <c r="A648" s="54"/>
      <c r="B648" s="50"/>
      <c r="C648" s="50"/>
      <c r="D648" s="50"/>
      <c r="E648" s="50"/>
      <c r="F648" s="50"/>
      <c r="G648" s="50"/>
      <c r="H648" s="55"/>
    </row>
    <row r="649" spans="1:8" ht="15.75" customHeight="1">
      <c r="A649" s="54"/>
      <c r="B649" s="50"/>
      <c r="C649" s="50"/>
      <c r="D649" s="50"/>
      <c r="E649" s="50"/>
      <c r="F649" s="50"/>
      <c r="G649" s="50"/>
      <c r="H649" s="55"/>
    </row>
    <row r="650" spans="1:8" ht="15.75" customHeight="1">
      <c r="A650" s="54"/>
      <c r="B650" s="50"/>
      <c r="C650" s="50"/>
      <c r="D650" s="50"/>
      <c r="E650" s="50"/>
      <c r="F650" s="50"/>
      <c r="G650" s="50"/>
      <c r="H650" s="55"/>
    </row>
    <row r="651" spans="1:8" ht="15.75" customHeight="1">
      <c r="A651" s="54"/>
      <c r="B651" s="50"/>
      <c r="C651" s="50"/>
      <c r="D651" s="50"/>
      <c r="E651" s="50"/>
      <c r="F651" s="50"/>
      <c r="G651" s="50"/>
      <c r="H651" s="55"/>
    </row>
    <row r="652" spans="1:8" ht="15.75" customHeight="1">
      <c r="A652" s="54"/>
      <c r="B652" s="50"/>
      <c r="C652" s="50"/>
      <c r="D652" s="50"/>
      <c r="E652" s="50"/>
      <c r="F652" s="50"/>
      <c r="G652" s="50"/>
      <c r="H652" s="55"/>
    </row>
    <row r="653" spans="1:8" ht="15.75" customHeight="1">
      <c r="A653" s="54"/>
      <c r="B653" s="50"/>
      <c r="C653" s="50"/>
      <c r="D653" s="50"/>
      <c r="E653" s="50"/>
      <c r="F653" s="50"/>
      <c r="G653" s="50"/>
      <c r="H653" s="55"/>
    </row>
    <row r="654" spans="1:8" ht="15.75" customHeight="1">
      <c r="A654" s="54"/>
      <c r="B654" s="50"/>
      <c r="C654" s="50"/>
      <c r="D654" s="50"/>
      <c r="E654" s="50"/>
      <c r="F654" s="50"/>
      <c r="G654" s="50"/>
      <c r="H654" s="55"/>
    </row>
    <row r="655" spans="1:8" ht="15.75" customHeight="1">
      <c r="A655" s="54"/>
      <c r="B655" s="50"/>
      <c r="C655" s="50"/>
      <c r="D655" s="50"/>
      <c r="E655" s="50"/>
      <c r="F655" s="50"/>
      <c r="G655" s="50"/>
      <c r="H655" s="55"/>
    </row>
    <row r="656" spans="1:8" ht="15.75" customHeight="1">
      <c r="A656" s="54"/>
      <c r="B656" s="50"/>
      <c r="C656" s="50"/>
      <c r="D656" s="50"/>
      <c r="E656" s="50"/>
      <c r="F656" s="50"/>
      <c r="G656" s="50"/>
      <c r="H656" s="55"/>
    </row>
    <row r="657" spans="1:8" ht="15.75" customHeight="1">
      <c r="A657" s="54"/>
      <c r="B657" s="50"/>
      <c r="C657" s="50"/>
      <c r="D657" s="50"/>
      <c r="E657" s="50"/>
      <c r="F657" s="50"/>
      <c r="G657" s="50"/>
      <c r="H657" s="55"/>
    </row>
    <row r="658" spans="1:8" ht="15.75" customHeight="1">
      <c r="A658" s="54"/>
      <c r="B658" s="50"/>
      <c r="C658" s="50"/>
      <c r="D658" s="50"/>
      <c r="E658" s="50"/>
      <c r="F658" s="50"/>
      <c r="G658" s="50"/>
      <c r="H658" s="55"/>
    </row>
    <row r="659" spans="1:8" ht="15.75" customHeight="1">
      <c r="A659" s="54"/>
      <c r="B659" s="50"/>
      <c r="C659" s="50"/>
      <c r="D659" s="50"/>
      <c r="E659" s="50"/>
      <c r="F659" s="50"/>
      <c r="G659" s="50"/>
      <c r="H659" s="55"/>
    </row>
    <row r="660" spans="1:8" ht="15.75" customHeight="1">
      <c r="A660" s="54"/>
      <c r="B660" s="50"/>
      <c r="C660" s="50"/>
      <c r="D660" s="50"/>
      <c r="E660" s="50"/>
      <c r="F660" s="50"/>
      <c r="G660" s="50"/>
      <c r="H660" s="55"/>
    </row>
    <row r="661" spans="1:8" ht="15.75" customHeight="1">
      <c r="A661" s="54"/>
      <c r="B661" s="50"/>
      <c r="C661" s="50"/>
      <c r="D661" s="50"/>
      <c r="E661" s="50"/>
      <c r="F661" s="50"/>
      <c r="G661" s="50"/>
      <c r="H661" s="55"/>
    </row>
    <row r="662" spans="1:8" ht="15.75" customHeight="1">
      <c r="A662" s="54"/>
      <c r="B662" s="50"/>
      <c r="C662" s="50"/>
      <c r="D662" s="50"/>
      <c r="E662" s="50"/>
      <c r="F662" s="50"/>
      <c r="G662" s="50"/>
      <c r="H662" s="55"/>
    </row>
    <row r="663" spans="1:8" ht="15.75" customHeight="1">
      <c r="A663" s="54"/>
      <c r="B663" s="50"/>
      <c r="C663" s="50"/>
      <c r="D663" s="50"/>
      <c r="E663" s="50"/>
      <c r="F663" s="50"/>
      <c r="G663" s="50"/>
      <c r="H663" s="55"/>
    </row>
    <row r="664" spans="1:8" ht="15.75" customHeight="1">
      <c r="A664" s="54"/>
      <c r="B664" s="50"/>
      <c r="C664" s="50"/>
      <c r="D664" s="50"/>
      <c r="E664" s="50"/>
      <c r="F664" s="50"/>
      <c r="G664" s="50"/>
      <c r="H664" s="55"/>
    </row>
    <row r="665" spans="1:8" ht="15.75" customHeight="1">
      <c r="A665" s="54"/>
      <c r="B665" s="50"/>
      <c r="C665" s="50"/>
      <c r="D665" s="50"/>
      <c r="E665" s="50"/>
      <c r="F665" s="50"/>
      <c r="G665" s="50"/>
      <c r="H665" s="55"/>
    </row>
    <row r="666" spans="1:8" ht="15.75" customHeight="1">
      <c r="A666" s="54"/>
      <c r="B666" s="50"/>
      <c r="C666" s="50"/>
      <c r="D666" s="50"/>
      <c r="E666" s="50"/>
      <c r="F666" s="50"/>
      <c r="G666" s="50"/>
      <c r="H666" s="55"/>
    </row>
    <row r="667" spans="1:8" ht="15.75" customHeight="1">
      <c r="A667" s="54"/>
      <c r="B667" s="50"/>
      <c r="C667" s="50"/>
      <c r="D667" s="50"/>
      <c r="E667" s="50"/>
      <c r="F667" s="50"/>
      <c r="G667" s="50"/>
      <c r="H667" s="55"/>
    </row>
    <row r="668" spans="1:8" ht="15.75" customHeight="1">
      <c r="A668" s="54"/>
      <c r="B668" s="50"/>
      <c r="C668" s="50"/>
      <c r="D668" s="50"/>
      <c r="E668" s="50"/>
      <c r="F668" s="50"/>
      <c r="G668" s="50"/>
      <c r="H668" s="55"/>
    </row>
    <row r="669" spans="1:8" ht="15.75" customHeight="1">
      <c r="A669" s="54"/>
      <c r="B669" s="50"/>
      <c r="C669" s="50"/>
      <c r="D669" s="50"/>
      <c r="E669" s="50"/>
      <c r="F669" s="50"/>
      <c r="G669" s="50"/>
      <c r="H669" s="55"/>
    </row>
    <row r="670" spans="1:8" ht="15.75" customHeight="1">
      <c r="A670" s="54"/>
      <c r="B670" s="50"/>
      <c r="C670" s="50"/>
      <c r="D670" s="50"/>
      <c r="E670" s="50"/>
      <c r="F670" s="50"/>
      <c r="G670" s="50"/>
      <c r="H670" s="55"/>
    </row>
    <row r="671" spans="1:8" ht="15.75" customHeight="1">
      <c r="A671" s="54"/>
      <c r="B671" s="50"/>
      <c r="C671" s="50"/>
      <c r="D671" s="50"/>
      <c r="E671" s="50"/>
      <c r="F671" s="50"/>
      <c r="G671" s="50"/>
      <c r="H671" s="55"/>
    </row>
    <row r="672" spans="1:8" ht="15.75" customHeight="1">
      <c r="A672" s="54"/>
      <c r="B672" s="50"/>
      <c r="C672" s="50"/>
      <c r="D672" s="50"/>
      <c r="E672" s="50"/>
      <c r="F672" s="50"/>
      <c r="G672" s="50"/>
      <c r="H672" s="55"/>
    </row>
    <row r="673" spans="1:8" ht="15.75" customHeight="1">
      <c r="A673" s="54"/>
      <c r="B673" s="50"/>
      <c r="C673" s="50"/>
      <c r="D673" s="50"/>
      <c r="E673" s="50"/>
      <c r="F673" s="50"/>
      <c r="G673" s="50"/>
      <c r="H673" s="55"/>
    </row>
    <row r="674" spans="1:8" ht="15.75" customHeight="1">
      <c r="A674" s="54"/>
      <c r="B674" s="50"/>
      <c r="C674" s="50"/>
      <c r="D674" s="50"/>
      <c r="E674" s="50"/>
      <c r="F674" s="50"/>
      <c r="G674" s="50"/>
      <c r="H674" s="55"/>
    </row>
    <row r="675" spans="1:8" ht="15.75" customHeight="1">
      <c r="A675" s="54"/>
      <c r="B675" s="50"/>
      <c r="C675" s="50"/>
      <c r="D675" s="50"/>
      <c r="E675" s="50"/>
      <c r="F675" s="50"/>
      <c r="G675" s="50"/>
      <c r="H675" s="55"/>
    </row>
    <row r="676" spans="1:8" ht="15.75" customHeight="1">
      <c r="A676" s="54"/>
      <c r="B676" s="50"/>
      <c r="C676" s="50"/>
      <c r="D676" s="50"/>
      <c r="E676" s="50"/>
      <c r="F676" s="50"/>
      <c r="G676" s="50"/>
      <c r="H676" s="55"/>
    </row>
    <row r="677" spans="1:8" ht="15.75" customHeight="1">
      <c r="A677" s="54"/>
      <c r="B677" s="50"/>
      <c r="C677" s="50"/>
      <c r="D677" s="50"/>
      <c r="E677" s="50"/>
      <c r="F677" s="50"/>
      <c r="G677" s="50"/>
      <c r="H677" s="55"/>
    </row>
    <row r="678" spans="1:8" ht="15.75" customHeight="1">
      <c r="A678" s="54"/>
      <c r="B678" s="50"/>
      <c r="C678" s="50"/>
      <c r="D678" s="50"/>
      <c r="E678" s="50"/>
      <c r="F678" s="50"/>
      <c r="G678" s="50"/>
      <c r="H678" s="55"/>
    </row>
    <row r="679" spans="1:8" ht="15.75" customHeight="1">
      <c r="A679" s="54"/>
      <c r="B679" s="50"/>
      <c r="C679" s="50"/>
      <c r="D679" s="50"/>
      <c r="E679" s="50"/>
      <c r="F679" s="50"/>
      <c r="G679" s="50"/>
      <c r="H679" s="55"/>
    </row>
    <row r="680" spans="1:8" ht="15.75" customHeight="1">
      <c r="A680" s="54"/>
      <c r="B680" s="50"/>
      <c r="C680" s="50"/>
      <c r="D680" s="50"/>
      <c r="E680" s="50"/>
      <c r="F680" s="50"/>
      <c r="G680" s="50"/>
      <c r="H680" s="55"/>
    </row>
    <row r="681" spans="1:8" ht="15.75" customHeight="1">
      <c r="A681" s="54"/>
      <c r="B681" s="50"/>
      <c r="C681" s="50"/>
      <c r="D681" s="50"/>
      <c r="E681" s="50"/>
      <c r="F681" s="50"/>
      <c r="G681" s="50"/>
      <c r="H681" s="55"/>
    </row>
    <row r="682" spans="1:8" ht="15.75" customHeight="1">
      <c r="A682" s="54"/>
      <c r="B682" s="50"/>
      <c r="C682" s="50"/>
      <c r="D682" s="50"/>
      <c r="E682" s="50"/>
      <c r="F682" s="50"/>
      <c r="G682" s="50"/>
      <c r="H682" s="55"/>
    </row>
    <row r="683" spans="1:8" ht="15.75" customHeight="1">
      <c r="A683" s="54"/>
      <c r="B683" s="50"/>
      <c r="C683" s="50"/>
      <c r="D683" s="50"/>
      <c r="E683" s="50"/>
      <c r="F683" s="50"/>
      <c r="G683" s="50"/>
      <c r="H683" s="55"/>
    </row>
    <row r="684" spans="1:8" ht="15.75" customHeight="1">
      <c r="A684" s="54"/>
      <c r="B684" s="50"/>
      <c r="C684" s="50"/>
      <c r="D684" s="50"/>
      <c r="E684" s="50"/>
      <c r="F684" s="50"/>
      <c r="G684" s="50"/>
      <c r="H684" s="55"/>
    </row>
    <row r="685" spans="1:8" ht="15.75" customHeight="1">
      <c r="A685" s="54"/>
      <c r="B685" s="50"/>
      <c r="C685" s="50"/>
      <c r="D685" s="50"/>
      <c r="E685" s="50"/>
      <c r="F685" s="50"/>
      <c r="G685" s="50"/>
      <c r="H685" s="55"/>
    </row>
    <row r="686" spans="1:8" ht="15.75" customHeight="1">
      <c r="A686" s="54"/>
      <c r="B686" s="50"/>
      <c r="C686" s="50"/>
      <c r="D686" s="50"/>
      <c r="E686" s="50"/>
      <c r="F686" s="50"/>
      <c r="G686" s="50"/>
      <c r="H686" s="55"/>
    </row>
  </sheetData>
  <mergeCells count="10">
    <mergeCell ref="B52:H52"/>
    <mergeCell ref="B63:H63"/>
    <mergeCell ref="B69:H69"/>
    <mergeCell ref="B80:H80"/>
    <mergeCell ref="B2:H2"/>
    <mergeCell ref="B8:H8"/>
    <mergeCell ref="B14:H14"/>
    <mergeCell ref="B25:H25"/>
    <mergeCell ref="B36:H36"/>
    <mergeCell ref="B47:H47"/>
  </mergeCells>
  <phoneticPr fontId="4"/>
  <printOptions horizontalCentered="1" gridLines="1"/>
  <pageMargins left="0.7" right="0.7" top="0.75" bottom="0.75" header="0" footer="0"/>
  <pageSetup paperSize="9" scale="81" fitToHeight="0" pageOrder="overThenDown" orientation="landscape"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668"/>
  <sheetViews>
    <sheetView workbookViewId="0">
      <pane ySplit="1" topLeftCell="A64" activePane="bottomLeft" state="frozen"/>
      <selection pane="bottomLeft" activeCell="E65" sqref="E65"/>
    </sheetView>
  </sheetViews>
  <sheetFormatPr defaultColWidth="14.44140625" defaultRowHeight="15" customHeight="1"/>
  <cols>
    <col min="1" max="1" width="6.77734375" style="56" customWidth="1"/>
    <col min="2" max="2" width="57.88671875" style="53" customWidth="1"/>
    <col min="3" max="7" width="19" style="53" customWidth="1"/>
    <col min="8" max="8" width="4.88671875" style="53" customWidth="1"/>
    <col min="9" max="9" width="9.33203125" style="35" customWidth="1"/>
    <col min="10" max="22" width="14.44140625" style="24" hidden="1" customWidth="1"/>
    <col min="23" max="23" width="14.44140625" style="36"/>
    <col min="24" max="16384" width="14.44140625" style="24"/>
  </cols>
  <sheetData>
    <row r="1" spans="1:23" s="18" customFormat="1" ht="25.2">
      <c r="A1" s="17" t="s">
        <v>734</v>
      </c>
      <c r="B1" s="17" t="s">
        <v>735</v>
      </c>
      <c r="C1" s="17" t="s">
        <v>736</v>
      </c>
      <c r="D1" s="17" t="s">
        <v>737</v>
      </c>
      <c r="E1" s="17" t="s">
        <v>738</v>
      </c>
      <c r="F1" s="17" t="s">
        <v>739</v>
      </c>
      <c r="G1" s="17" t="s">
        <v>740</v>
      </c>
      <c r="H1" s="17" t="s">
        <v>741</v>
      </c>
      <c r="I1" s="29"/>
      <c r="J1" s="30" t="s">
        <v>742</v>
      </c>
      <c r="K1" s="30" t="s">
        <v>743</v>
      </c>
      <c r="L1" s="30" t="s">
        <v>744</v>
      </c>
      <c r="M1" s="30" t="s">
        <v>745</v>
      </c>
      <c r="N1" s="30" t="s">
        <v>746</v>
      </c>
      <c r="O1" s="30" t="s">
        <v>747</v>
      </c>
      <c r="P1" s="30" t="s">
        <v>748</v>
      </c>
      <c r="Q1" s="30" t="s">
        <v>749</v>
      </c>
      <c r="R1" s="30" t="s">
        <v>750</v>
      </c>
      <c r="S1" s="30" t="s">
        <v>751</v>
      </c>
      <c r="T1" s="30" t="s">
        <v>752</v>
      </c>
      <c r="U1" s="30" t="s">
        <v>753</v>
      </c>
      <c r="V1" s="30" t="s">
        <v>754</v>
      </c>
      <c r="W1" s="31"/>
    </row>
    <row r="2" spans="1:23" s="20" customFormat="1" ht="15.75" customHeight="1">
      <c r="A2" s="19"/>
      <c r="B2" s="60" t="s">
        <v>755</v>
      </c>
      <c r="C2" s="60"/>
      <c r="D2" s="60"/>
      <c r="E2" s="60"/>
      <c r="F2" s="60"/>
      <c r="G2" s="60"/>
      <c r="H2" s="60"/>
      <c r="I2" s="32"/>
      <c r="J2" s="33"/>
      <c r="K2" s="33"/>
      <c r="L2" s="33"/>
      <c r="M2" s="33"/>
      <c r="N2" s="33"/>
      <c r="O2" s="33"/>
      <c r="P2" s="33"/>
      <c r="Q2" s="33"/>
      <c r="R2" s="33"/>
      <c r="S2" s="33"/>
      <c r="T2" s="33"/>
      <c r="U2" s="33"/>
      <c r="V2" s="33"/>
      <c r="W2" s="34"/>
    </row>
    <row r="3" spans="1:23" s="20" customFormat="1" ht="49.2">
      <c r="A3" s="19">
        <v>33</v>
      </c>
      <c r="B3" s="61" t="s">
        <v>756</v>
      </c>
      <c r="C3" s="61" t="s">
        <v>757</v>
      </c>
      <c r="D3" s="61" t="s">
        <v>758</v>
      </c>
      <c r="E3" s="61" t="s">
        <v>759</v>
      </c>
      <c r="F3" s="61" t="s">
        <v>760</v>
      </c>
      <c r="G3" s="61" t="s">
        <v>761</v>
      </c>
      <c r="H3" s="62">
        <v>2</v>
      </c>
      <c r="I3" s="37"/>
      <c r="J3" s="20" t="e">
        <f t="shared" ref="J3" si="0">IF(COUNTIF(#REF!,"&lt;23")&gt;0,1,0)</f>
        <v>#REF!</v>
      </c>
      <c r="K3" s="20" t="e">
        <f t="shared" ref="K3" si="1">IF(COUNTIF(#REF!,"&lt;32")-COUNTIF(#REF!,"&lt;23")&gt;0,1,0)</f>
        <v>#REF!</v>
      </c>
      <c r="L3" s="20" t="e">
        <f t="shared" ref="L3" si="2">IF(COUNTIF(#REF!,"&lt;46")-COUNTIF(#REF!,"&lt;32")&gt;0,1,0)</f>
        <v>#REF!</v>
      </c>
      <c r="M3" s="20" t="e">
        <f t="shared" ref="M3" si="3">IF(COUNTIF(#REF!,"&lt;57")-COUNTIF(#REF!,"&lt;46")&gt;0,1,0)</f>
        <v>#REF!</v>
      </c>
      <c r="N3" s="20" t="e">
        <f t="shared" ref="N3" si="4">IF(COUNTIF(#REF!,"&lt;64")-COUNTIF(#REF!,"&lt;57")&gt;0,1,0)</f>
        <v>#REF!</v>
      </c>
      <c r="O3" s="20" t="e">
        <f t="shared" ref="O3" si="5">IF(COUNTIF(#REF!,"&lt;72")-COUNTIF(#REF!,"&lt;64")&gt;0,1,0)</f>
        <v>#REF!</v>
      </c>
      <c r="P3" s="20" t="e">
        <f t="shared" ref="P3" si="6">IF(COUNTIF(#REF!,"&lt;75")-COUNTIF(#REF!,"&lt;72")&gt;0,1,0)</f>
        <v>#REF!</v>
      </c>
      <c r="Q3" s="20" t="e">
        <f t="shared" ref="Q3" si="7">IF(COUNTIF(#REF!,"&lt;85")-COUNTIF(#REF!,"&lt;75")&gt;0,1,0)</f>
        <v>#REF!</v>
      </c>
      <c r="R3" s="20" t="e">
        <f t="shared" ref="R3" si="8">IF(COUNTIF(#REF!,"&lt;88")-COUNTIF(#REF!,"&lt;85")&gt;0,1,0)</f>
        <v>#REF!</v>
      </c>
      <c r="S3" s="20" t="e">
        <f t="shared" ref="S3" si="9">IF(COUNTIF(#REF!,"&lt;107")-COUNTIF(#REF!,"&lt;88")&gt;0,1,0)</f>
        <v>#REF!</v>
      </c>
      <c r="T3" s="20" t="e">
        <f t="shared" ref="T3" si="10">IF(COUNTIF(#REF!,"&lt;110")-COUNTIF(#REF!,"&lt;107")&gt;0,1,0)</f>
        <v>#REF!</v>
      </c>
      <c r="U3" s="20" t="e">
        <f t="shared" ref="U3" si="11">IF(COUNTIF(#REF!,"&lt;122")-COUNTIF(#REF!,"&lt;110")&gt;0,1,0)</f>
        <v>#REF!</v>
      </c>
      <c r="V3" s="20" t="e">
        <f t="shared" ref="V3" si="12">IF(COUNTIF(#REF!,"&lt;138")-COUNTIF(#REF!,"&lt;122")&gt;0,1,0)</f>
        <v>#REF!</v>
      </c>
      <c r="W3" s="34"/>
    </row>
    <row r="4" spans="1:23" s="20" customFormat="1" ht="85.2">
      <c r="A4" s="19">
        <v>34</v>
      </c>
      <c r="B4" s="61" t="s">
        <v>762</v>
      </c>
      <c r="C4" s="61" t="s">
        <v>763</v>
      </c>
      <c r="D4" s="61" t="s">
        <v>764</v>
      </c>
      <c r="E4" s="61" t="s">
        <v>765</v>
      </c>
      <c r="F4" s="61" t="s">
        <v>766</v>
      </c>
      <c r="G4" s="61" t="s">
        <v>767</v>
      </c>
      <c r="H4" s="62">
        <v>3</v>
      </c>
      <c r="I4" s="37"/>
      <c r="W4" s="34"/>
    </row>
    <row r="5" spans="1:23" s="20" customFormat="1" ht="72">
      <c r="A5" s="19">
        <v>47</v>
      </c>
      <c r="B5" s="61" t="s">
        <v>768</v>
      </c>
      <c r="C5" s="61" t="s">
        <v>769</v>
      </c>
      <c r="D5" s="61" t="s">
        <v>770</v>
      </c>
      <c r="E5" s="61" t="s">
        <v>771</v>
      </c>
      <c r="F5" s="61" t="s">
        <v>772</v>
      </c>
      <c r="G5" s="61" t="s">
        <v>773</v>
      </c>
      <c r="H5" s="62">
        <v>3</v>
      </c>
      <c r="I5" s="37"/>
      <c r="J5" s="20" t="e">
        <f t="shared" ref="J5:J6" si="13">IF(COUNTIF(#REF!,"&lt;23")&gt;0,1,0)</f>
        <v>#REF!</v>
      </c>
      <c r="K5" s="20" t="e">
        <f t="shared" ref="K5:K6" si="14">IF(COUNTIF(#REF!,"&lt;32")-COUNTIF(#REF!,"&lt;23")&gt;0,1,0)</f>
        <v>#REF!</v>
      </c>
      <c r="L5" s="20" t="e">
        <f t="shared" ref="L5:L6" si="15">IF(COUNTIF(#REF!,"&lt;46")-COUNTIF(#REF!,"&lt;32")&gt;0,1,0)</f>
        <v>#REF!</v>
      </c>
      <c r="M5" s="20" t="e">
        <f t="shared" ref="M5:M6" si="16">IF(COUNTIF(#REF!,"&lt;57")-COUNTIF(#REF!,"&lt;46")&gt;0,1,0)</f>
        <v>#REF!</v>
      </c>
      <c r="N5" s="20" t="e">
        <f t="shared" ref="N5:N6" si="17">IF(COUNTIF(#REF!,"&lt;64")-COUNTIF(#REF!,"&lt;57")&gt;0,1,0)</f>
        <v>#REF!</v>
      </c>
      <c r="O5" s="20" t="e">
        <f t="shared" ref="O5:O6" si="18">IF(COUNTIF(#REF!,"&lt;72")-COUNTIF(#REF!,"&lt;64")&gt;0,1,0)</f>
        <v>#REF!</v>
      </c>
      <c r="P5" s="20" t="e">
        <f t="shared" ref="P5:P6" si="19">IF(COUNTIF(#REF!,"&lt;75")-COUNTIF(#REF!,"&lt;72")&gt;0,1,0)</f>
        <v>#REF!</v>
      </c>
      <c r="Q5" s="20" t="e">
        <f t="shared" ref="Q5:Q6" si="20">IF(COUNTIF(#REF!,"&lt;85")-COUNTIF(#REF!,"&lt;75")&gt;0,1,0)</f>
        <v>#REF!</v>
      </c>
      <c r="R5" s="20" t="e">
        <f t="shared" ref="R5:R6" si="21">IF(COUNTIF(#REF!,"&lt;88")-COUNTIF(#REF!,"&lt;85")&gt;0,1,0)</f>
        <v>#REF!</v>
      </c>
      <c r="S5" s="20" t="e">
        <f t="shared" ref="S5:S6" si="22">IF(COUNTIF(#REF!,"&lt;107")-COUNTIF(#REF!,"&lt;88")&gt;0,1,0)</f>
        <v>#REF!</v>
      </c>
      <c r="T5" s="20" t="e">
        <f t="shared" ref="T5:T6" si="23">IF(COUNTIF(#REF!,"&lt;110")-COUNTIF(#REF!,"&lt;107")&gt;0,1,0)</f>
        <v>#REF!</v>
      </c>
      <c r="U5" s="20" t="e">
        <f t="shared" ref="U5:U6" si="24">IF(COUNTIF(#REF!,"&lt;122")-COUNTIF(#REF!,"&lt;110")&gt;0,1,0)</f>
        <v>#REF!</v>
      </c>
      <c r="V5" s="20" t="e">
        <f t="shared" ref="V5:V6" si="25">IF(COUNTIF(#REF!,"&lt;138")-COUNTIF(#REF!,"&lt;122")&gt;0,1,0)</f>
        <v>#REF!</v>
      </c>
      <c r="W5" s="34"/>
    </row>
    <row r="6" spans="1:23" s="20" customFormat="1" ht="87.6">
      <c r="A6" s="19">
        <v>59</v>
      </c>
      <c r="B6" s="61" t="s">
        <v>774</v>
      </c>
      <c r="C6" s="61" t="s">
        <v>775</v>
      </c>
      <c r="D6" s="61" t="s">
        <v>776</v>
      </c>
      <c r="E6" s="61" t="s">
        <v>777</v>
      </c>
      <c r="F6" s="61" t="s">
        <v>778</v>
      </c>
      <c r="G6" s="61" t="s">
        <v>779</v>
      </c>
      <c r="H6" s="62">
        <v>5</v>
      </c>
      <c r="I6" s="37"/>
      <c r="J6" s="20" t="e">
        <f t="shared" si="13"/>
        <v>#REF!</v>
      </c>
      <c r="K6" s="20" t="e">
        <f t="shared" si="14"/>
        <v>#REF!</v>
      </c>
      <c r="L6" s="20" t="e">
        <f t="shared" si="15"/>
        <v>#REF!</v>
      </c>
      <c r="M6" s="20" t="e">
        <f t="shared" si="16"/>
        <v>#REF!</v>
      </c>
      <c r="N6" s="20" t="e">
        <f t="shared" si="17"/>
        <v>#REF!</v>
      </c>
      <c r="O6" s="20" t="e">
        <f t="shared" si="18"/>
        <v>#REF!</v>
      </c>
      <c r="P6" s="20" t="e">
        <f t="shared" si="19"/>
        <v>#REF!</v>
      </c>
      <c r="Q6" s="20" t="e">
        <f t="shared" si="20"/>
        <v>#REF!</v>
      </c>
      <c r="R6" s="20" t="e">
        <f t="shared" si="21"/>
        <v>#REF!</v>
      </c>
      <c r="S6" s="20" t="e">
        <f t="shared" si="22"/>
        <v>#REF!</v>
      </c>
      <c r="T6" s="20" t="e">
        <f t="shared" si="23"/>
        <v>#REF!</v>
      </c>
      <c r="U6" s="20" t="e">
        <f t="shared" si="24"/>
        <v>#REF!</v>
      </c>
      <c r="V6" s="20" t="e">
        <f t="shared" si="25"/>
        <v>#REF!</v>
      </c>
      <c r="W6" s="34"/>
    </row>
    <row r="7" spans="1:23" s="20" customFormat="1" ht="110.4">
      <c r="A7" s="19">
        <v>86</v>
      </c>
      <c r="B7" s="61" t="s">
        <v>780</v>
      </c>
      <c r="C7" s="61" t="s">
        <v>781</v>
      </c>
      <c r="D7" s="61" t="s">
        <v>782</v>
      </c>
      <c r="E7" s="61" t="s">
        <v>783</v>
      </c>
      <c r="F7" s="61" t="s">
        <v>784</v>
      </c>
      <c r="G7" s="61" t="s">
        <v>785</v>
      </c>
      <c r="H7" s="62">
        <v>4</v>
      </c>
      <c r="I7" s="37"/>
      <c r="W7" s="34"/>
    </row>
    <row r="8" spans="1:23" s="20" customFormat="1" ht="60">
      <c r="A8" s="19">
        <v>7</v>
      </c>
      <c r="B8" s="19" t="s">
        <v>786</v>
      </c>
      <c r="C8" s="61" t="s">
        <v>787</v>
      </c>
      <c r="D8" s="61" t="s">
        <v>788</v>
      </c>
      <c r="E8" s="61" t="s">
        <v>789</v>
      </c>
      <c r="F8" s="61" t="s">
        <v>790</v>
      </c>
      <c r="G8" s="61" t="s">
        <v>791</v>
      </c>
      <c r="H8" s="62">
        <v>5</v>
      </c>
      <c r="I8" s="37"/>
      <c r="J8" s="20" t="e">
        <f t="shared" ref="J8:J48" si="26">IF(COUNTIF(#REF!,"&lt;23")&gt;0,1,0)</f>
        <v>#REF!</v>
      </c>
      <c r="K8" s="20" t="e">
        <f t="shared" ref="K8:K48" si="27">IF(COUNTIF(#REF!,"&lt;32")-COUNTIF(#REF!,"&lt;23")&gt;0,1,0)</f>
        <v>#REF!</v>
      </c>
      <c r="L8" s="20" t="e">
        <f t="shared" ref="L8:L48" si="28">IF(COUNTIF(#REF!,"&lt;46")-COUNTIF(#REF!,"&lt;32")&gt;0,1,0)</f>
        <v>#REF!</v>
      </c>
      <c r="M8" s="20" t="e">
        <f t="shared" ref="M8:M48" si="29">IF(COUNTIF(#REF!,"&lt;57")-COUNTIF(#REF!,"&lt;46")&gt;0,1,0)</f>
        <v>#REF!</v>
      </c>
      <c r="N8" s="20" t="e">
        <f t="shared" ref="N8:N48" si="30">IF(COUNTIF(#REF!,"&lt;64")-COUNTIF(#REF!,"&lt;57")&gt;0,1,0)</f>
        <v>#REF!</v>
      </c>
      <c r="O8" s="20" t="e">
        <f t="shared" ref="O8:O48" si="31">IF(COUNTIF(#REF!,"&lt;72")-COUNTIF(#REF!,"&lt;64")&gt;0,1,0)</f>
        <v>#REF!</v>
      </c>
      <c r="P8" s="20" t="e">
        <f t="shared" ref="P8:P48" si="32">IF(COUNTIF(#REF!,"&lt;75")-COUNTIF(#REF!,"&lt;72")&gt;0,1,0)</f>
        <v>#REF!</v>
      </c>
      <c r="Q8" s="20" t="e">
        <f t="shared" ref="Q8:Q48" si="33">IF(COUNTIF(#REF!,"&lt;85")-COUNTIF(#REF!,"&lt;75")&gt;0,1,0)</f>
        <v>#REF!</v>
      </c>
      <c r="R8" s="20" t="e">
        <f t="shared" ref="R8:R48" si="34">IF(COUNTIF(#REF!,"&lt;88")-COUNTIF(#REF!,"&lt;85")&gt;0,1,0)</f>
        <v>#REF!</v>
      </c>
      <c r="S8" s="20" t="e">
        <f t="shared" ref="S8:S48" si="35">IF(COUNTIF(#REF!,"&lt;107")-COUNTIF(#REF!,"&lt;88")&gt;0,1,0)</f>
        <v>#REF!</v>
      </c>
      <c r="T8" s="20" t="e">
        <f t="shared" ref="T8:T48" si="36">IF(COUNTIF(#REF!,"&lt;110")-COUNTIF(#REF!,"&lt;107")&gt;0,1,0)</f>
        <v>#REF!</v>
      </c>
      <c r="U8" s="20" t="e">
        <f t="shared" ref="U8:U48" si="37">IF(COUNTIF(#REF!,"&lt;122")-COUNTIF(#REF!,"&lt;110")&gt;0,1,0)</f>
        <v>#REF!</v>
      </c>
      <c r="V8" s="20" t="e">
        <f t="shared" ref="V8:V48" si="38">IF(COUNTIF(#REF!,"&lt;138")-COUNTIF(#REF!,"&lt;122")&gt;0,1,0)</f>
        <v>#REF!</v>
      </c>
      <c r="W8" s="34"/>
    </row>
    <row r="9" spans="1:23" s="20" customFormat="1" ht="75.599999999999994">
      <c r="A9" s="19">
        <v>8</v>
      </c>
      <c r="B9" s="61" t="s">
        <v>792</v>
      </c>
      <c r="C9" s="63" t="s">
        <v>793</v>
      </c>
      <c r="D9" s="63" t="s">
        <v>794</v>
      </c>
      <c r="E9" s="63" t="s">
        <v>795</v>
      </c>
      <c r="F9" s="63" t="s">
        <v>796</v>
      </c>
      <c r="G9" s="63" t="s">
        <v>797</v>
      </c>
      <c r="H9" s="62">
        <v>3</v>
      </c>
      <c r="I9" s="37"/>
      <c r="J9" s="20" t="e">
        <f t="shared" si="26"/>
        <v>#REF!</v>
      </c>
      <c r="K9" s="20" t="e">
        <f t="shared" si="27"/>
        <v>#REF!</v>
      </c>
      <c r="L9" s="20" t="e">
        <f t="shared" si="28"/>
        <v>#REF!</v>
      </c>
      <c r="M9" s="20" t="e">
        <f t="shared" si="29"/>
        <v>#REF!</v>
      </c>
      <c r="N9" s="20" t="e">
        <f t="shared" si="30"/>
        <v>#REF!</v>
      </c>
      <c r="O9" s="20" t="e">
        <f t="shared" si="31"/>
        <v>#REF!</v>
      </c>
      <c r="P9" s="20" t="e">
        <f t="shared" si="32"/>
        <v>#REF!</v>
      </c>
      <c r="Q9" s="20" t="e">
        <f t="shared" si="33"/>
        <v>#REF!</v>
      </c>
      <c r="R9" s="20" t="e">
        <f t="shared" si="34"/>
        <v>#REF!</v>
      </c>
      <c r="S9" s="20" t="e">
        <f t="shared" si="35"/>
        <v>#REF!</v>
      </c>
      <c r="T9" s="20" t="e">
        <f t="shared" si="36"/>
        <v>#REF!</v>
      </c>
      <c r="U9" s="20" t="e">
        <f t="shared" si="37"/>
        <v>#REF!</v>
      </c>
      <c r="V9" s="20" t="e">
        <f t="shared" si="38"/>
        <v>#REF!</v>
      </c>
      <c r="W9" s="34"/>
    </row>
    <row r="10" spans="1:23" s="20" customFormat="1" ht="37.200000000000003">
      <c r="A10" s="19">
        <v>9</v>
      </c>
      <c r="B10" s="61" t="s">
        <v>798</v>
      </c>
      <c r="C10" s="61" t="s">
        <v>799</v>
      </c>
      <c r="D10" s="61" t="s">
        <v>800</v>
      </c>
      <c r="E10" s="61" t="s">
        <v>801</v>
      </c>
      <c r="F10" s="61" t="s">
        <v>802</v>
      </c>
      <c r="G10" s="61" t="s">
        <v>803</v>
      </c>
      <c r="H10" s="62">
        <v>3</v>
      </c>
      <c r="I10" s="37"/>
      <c r="J10" s="20" t="e">
        <f t="shared" si="26"/>
        <v>#REF!</v>
      </c>
      <c r="K10" s="20" t="e">
        <f t="shared" si="27"/>
        <v>#REF!</v>
      </c>
      <c r="L10" s="20" t="e">
        <f t="shared" si="28"/>
        <v>#REF!</v>
      </c>
      <c r="M10" s="20" t="e">
        <f t="shared" si="29"/>
        <v>#REF!</v>
      </c>
      <c r="N10" s="20" t="e">
        <f t="shared" si="30"/>
        <v>#REF!</v>
      </c>
      <c r="O10" s="20" t="e">
        <f t="shared" si="31"/>
        <v>#REF!</v>
      </c>
      <c r="P10" s="20" t="e">
        <f t="shared" si="32"/>
        <v>#REF!</v>
      </c>
      <c r="Q10" s="20" t="e">
        <f t="shared" si="33"/>
        <v>#REF!</v>
      </c>
      <c r="R10" s="20" t="e">
        <f t="shared" si="34"/>
        <v>#REF!</v>
      </c>
      <c r="S10" s="20" t="e">
        <f t="shared" si="35"/>
        <v>#REF!</v>
      </c>
      <c r="T10" s="20" t="e">
        <f t="shared" si="36"/>
        <v>#REF!</v>
      </c>
      <c r="U10" s="20" t="e">
        <f t="shared" si="37"/>
        <v>#REF!</v>
      </c>
      <c r="V10" s="20" t="e">
        <f t="shared" si="38"/>
        <v>#REF!</v>
      </c>
      <c r="W10" s="34"/>
    </row>
    <row r="11" spans="1:23" s="20" customFormat="1" ht="24">
      <c r="A11" s="19">
        <v>10</v>
      </c>
      <c r="B11" s="61" t="s">
        <v>804</v>
      </c>
      <c r="C11" s="63" t="s">
        <v>805</v>
      </c>
      <c r="D11" s="63" t="s">
        <v>806</v>
      </c>
      <c r="E11" s="63" t="s">
        <v>807</v>
      </c>
      <c r="F11" s="63" t="s">
        <v>808</v>
      </c>
      <c r="G11" s="63" t="s">
        <v>809</v>
      </c>
      <c r="H11" s="62">
        <v>5</v>
      </c>
      <c r="I11" s="37"/>
      <c r="J11" s="20" t="e">
        <f t="shared" si="26"/>
        <v>#REF!</v>
      </c>
      <c r="K11" s="20" t="e">
        <f t="shared" si="27"/>
        <v>#REF!</v>
      </c>
      <c r="L11" s="20" t="e">
        <f t="shared" si="28"/>
        <v>#REF!</v>
      </c>
      <c r="M11" s="20" t="e">
        <f t="shared" si="29"/>
        <v>#REF!</v>
      </c>
      <c r="N11" s="20" t="e">
        <f t="shared" si="30"/>
        <v>#REF!</v>
      </c>
      <c r="O11" s="20" t="e">
        <f t="shared" si="31"/>
        <v>#REF!</v>
      </c>
      <c r="P11" s="20" t="e">
        <f t="shared" si="32"/>
        <v>#REF!</v>
      </c>
      <c r="Q11" s="20" t="e">
        <f t="shared" si="33"/>
        <v>#REF!</v>
      </c>
      <c r="R11" s="20" t="e">
        <f t="shared" si="34"/>
        <v>#REF!</v>
      </c>
      <c r="S11" s="20" t="e">
        <f t="shared" si="35"/>
        <v>#REF!</v>
      </c>
      <c r="T11" s="20" t="e">
        <f t="shared" si="36"/>
        <v>#REF!</v>
      </c>
      <c r="U11" s="20" t="e">
        <f t="shared" si="37"/>
        <v>#REF!</v>
      </c>
      <c r="V11" s="20" t="e">
        <f t="shared" si="38"/>
        <v>#REF!</v>
      </c>
      <c r="W11" s="34"/>
    </row>
    <row r="12" spans="1:23" s="20" customFormat="1" ht="76.8">
      <c r="A12" s="19">
        <v>11</v>
      </c>
      <c r="B12" s="61" t="s">
        <v>810</v>
      </c>
      <c r="C12" s="61" t="s">
        <v>811</v>
      </c>
      <c r="D12" s="61" t="s">
        <v>812</v>
      </c>
      <c r="E12" s="61" t="s">
        <v>813</v>
      </c>
      <c r="F12" s="61" t="s">
        <v>814</v>
      </c>
      <c r="G12" s="61" t="s">
        <v>815</v>
      </c>
      <c r="H12" s="62">
        <v>2</v>
      </c>
      <c r="I12" s="37"/>
      <c r="J12" s="20" t="e">
        <f t="shared" si="26"/>
        <v>#REF!</v>
      </c>
      <c r="K12" s="20" t="e">
        <f t="shared" si="27"/>
        <v>#REF!</v>
      </c>
      <c r="L12" s="20" t="e">
        <f t="shared" si="28"/>
        <v>#REF!</v>
      </c>
      <c r="M12" s="20" t="e">
        <f t="shared" si="29"/>
        <v>#REF!</v>
      </c>
      <c r="N12" s="20" t="e">
        <f t="shared" si="30"/>
        <v>#REF!</v>
      </c>
      <c r="O12" s="20" t="e">
        <f t="shared" si="31"/>
        <v>#REF!</v>
      </c>
      <c r="P12" s="20" t="e">
        <f t="shared" si="32"/>
        <v>#REF!</v>
      </c>
      <c r="Q12" s="20" t="e">
        <f t="shared" si="33"/>
        <v>#REF!</v>
      </c>
      <c r="R12" s="20" t="e">
        <f t="shared" si="34"/>
        <v>#REF!</v>
      </c>
      <c r="S12" s="20" t="e">
        <f t="shared" si="35"/>
        <v>#REF!</v>
      </c>
      <c r="T12" s="20" t="e">
        <f t="shared" si="36"/>
        <v>#REF!</v>
      </c>
      <c r="U12" s="20" t="e">
        <f t="shared" si="37"/>
        <v>#REF!</v>
      </c>
      <c r="V12" s="20" t="e">
        <f t="shared" si="38"/>
        <v>#REF!</v>
      </c>
      <c r="W12" s="34"/>
    </row>
    <row r="13" spans="1:23" s="20" customFormat="1" ht="61.2">
      <c r="A13" s="19">
        <v>12</v>
      </c>
      <c r="B13" s="63" t="s">
        <v>816</v>
      </c>
      <c r="C13" s="61" t="s">
        <v>817</v>
      </c>
      <c r="D13" s="61" t="s">
        <v>818</v>
      </c>
      <c r="E13" s="61" t="s">
        <v>819</v>
      </c>
      <c r="F13" s="61" t="s">
        <v>820</v>
      </c>
      <c r="G13" s="61" t="s">
        <v>821</v>
      </c>
      <c r="H13" s="62">
        <v>3</v>
      </c>
      <c r="I13" s="37"/>
      <c r="J13" s="20" t="e">
        <f t="shared" si="26"/>
        <v>#REF!</v>
      </c>
      <c r="K13" s="20" t="e">
        <f t="shared" si="27"/>
        <v>#REF!</v>
      </c>
      <c r="L13" s="20" t="e">
        <f t="shared" si="28"/>
        <v>#REF!</v>
      </c>
      <c r="M13" s="20" t="e">
        <f t="shared" si="29"/>
        <v>#REF!</v>
      </c>
      <c r="N13" s="20" t="e">
        <f t="shared" si="30"/>
        <v>#REF!</v>
      </c>
      <c r="O13" s="20" t="e">
        <f t="shared" si="31"/>
        <v>#REF!</v>
      </c>
      <c r="P13" s="20" t="e">
        <f t="shared" si="32"/>
        <v>#REF!</v>
      </c>
      <c r="Q13" s="20" t="e">
        <f t="shared" si="33"/>
        <v>#REF!</v>
      </c>
      <c r="R13" s="20" t="e">
        <f t="shared" si="34"/>
        <v>#REF!</v>
      </c>
      <c r="S13" s="20" t="e">
        <f t="shared" si="35"/>
        <v>#REF!</v>
      </c>
      <c r="T13" s="20" t="e">
        <f t="shared" si="36"/>
        <v>#REF!</v>
      </c>
      <c r="U13" s="20" t="e">
        <f t="shared" si="37"/>
        <v>#REF!</v>
      </c>
      <c r="V13" s="20" t="e">
        <f t="shared" si="38"/>
        <v>#REF!</v>
      </c>
      <c r="W13" s="34"/>
    </row>
    <row r="14" spans="1:23" s="20" customFormat="1" ht="72">
      <c r="A14" s="19">
        <v>92</v>
      </c>
      <c r="B14" s="61" t="s">
        <v>822</v>
      </c>
      <c r="C14" s="61" t="s">
        <v>823</v>
      </c>
      <c r="D14" s="61" t="s">
        <v>824</v>
      </c>
      <c r="E14" s="61" t="s">
        <v>825</v>
      </c>
      <c r="F14" s="61" t="s">
        <v>826</v>
      </c>
      <c r="G14" s="61" t="s">
        <v>827</v>
      </c>
      <c r="H14" s="62">
        <v>3</v>
      </c>
      <c r="I14" s="37"/>
      <c r="J14" s="20" t="e">
        <f t="shared" si="26"/>
        <v>#REF!</v>
      </c>
      <c r="K14" s="20" t="e">
        <f t="shared" si="27"/>
        <v>#REF!</v>
      </c>
      <c r="L14" s="20" t="e">
        <f t="shared" si="28"/>
        <v>#REF!</v>
      </c>
      <c r="M14" s="20" t="e">
        <f t="shared" si="29"/>
        <v>#REF!</v>
      </c>
      <c r="N14" s="20" t="e">
        <f t="shared" si="30"/>
        <v>#REF!</v>
      </c>
      <c r="O14" s="20" t="e">
        <f t="shared" si="31"/>
        <v>#REF!</v>
      </c>
      <c r="P14" s="20" t="e">
        <f t="shared" si="32"/>
        <v>#REF!</v>
      </c>
      <c r="Q14" s="20" t="e">
        <f t="shared" si="33"/>
        <v>#REF!</v>
      </c>
      <c r="R14" s="20" t="e">
        <f t="shared" si="34"/>
        <v>#REF!</v>
      </c>
      <c r="S14" s="20" t="e">
        <f t="shared" si="35"/>
        <v>#REF!</v>
      </c>
      <c r="T14" s="20" t="e">
        <f t="shared" si="36"/>
        <v>#REF!</v>
      </c>
      <c r="U14" s="20" t="e">
        <f t="shared" si="37"/>
        <v>#REF!</v>
      </c>
      <c r="V14" s="20" t="e">
        <f t="shared" si="38"/>
        <v>#REF!</v>
      </c>
      <c r="W14" s="34"/>
    </row>
    <row r="15" spans="1:23" s="20" customFormat="1" ht="60">
      <c r="A15" s="19">
        <v>93</v>
      </c>
      <c r="B15" s="61" t="s">
        <v>828</v>
      </c>
      <c r="C15" s="61" t="s">
        <v>829</v>
      </c>
      <c r="D15" s="61" t="s">
        <v>830</v>
      </c>
      <c r="E15" s="61" t="s">
        <v>831</v>
      </c>
      <c r="F15" s="61" t="s">
        <v>832</v>
      </c>
      <c r="G15" s="61" t="s">
        <v>833</v>
      </c>
      <c r="H15" s="62">
        <v>2</v>
      </c>
      <c r="I15" s="37"/>
      <c r="J15" s="20" t="e">
        <f t="shared" si="26"/>
        <v>#REF!</v>
      </c>
      <c r="K15" s="20" t="e">
        <f t="shared" si="27"/>
        <v>#REF!</v>
      </c>
      <c r="L15" s="20" t="e">
        <f t="shared" si="28"/>
        <v>#REF!</v>
      </c>
      <c r="M15" s="20" t="e">
        <f t="shared" si="29"/>
        <v>#REF!</v>
      </c>
      <c r="N15" s="20" t="e">
        <f t="shared" si="30"/>
        <v>#REF!</v>
      </c>
      <c r="O15" s="20" t="e">
        <f t="shared" si="31"/>
        <v>#REF!</v>
      </c>
      <c r="P15" s="20" t="e">
        <f t="shared" si="32"/>
        <v>#REF!</v>
      </c>
      <c r="Q15" s="20" t="e">
        <f t="shared" si="33"/>
        <v>#REF!</v>
      </c>
      <c r="R15" s="20" t="e">
        <f t="shared" si="34"/>
        <v>#REF!</v>
      </c>
      <c r="S15" s="20" t="e">
        <f t="shared" si="35"/>
        <v>#REF!</v>
      </c>
      <c r="T15" s="20" t="e">
        <f t="shared" si="36"/>
        <v>#REF!</v>
      </c>
      <c r="U15" s="20" t="e">
        <f t="shared" si="37"/>
        <v>#REF!</v>
      </c>
      <c r="V15" s="20" t="e">
        <f t="shared" si="38"/>
        <v>#REF!</v>
      </c>
      <c r="W15" s="34"/>
    </row>
    <row r="16" spans="1:23" s="20" customFormat="1" ht="36">
      <c r="A16" s="19">
        <v>94</v>
      </c>
      <c r="B16" s="61" t="s">
        <v>834</v>
      </c>
      <c r="C16" s="61" t="s">
        <v>835</v>
      </c>
      <c r="D16" s="61" t="s">
        <v>836</v>
      </c>
      <c r="E16" s="61" t="s">
        <v>837</v>
      </c>
      <c r="F16" s="61" t="s">
        <v>838</v>
      </c>
      <c r="G16" s="61" t="s">
        <v>839</v>
      </c>
      <c r="H16" s="62">
        <v>2</v>
      </c>
      <c r="I16" s="37"/>
      <c r="J16" s="20" t="e">
        <f t="shared" si="26"/>
        <v>#REF!</v>
      </c>
      <c r="K16" s="20" t="e">
        <f t="shared" si="27"/>
        <v>#REF!</v>
      </c>
      <c r="L16" s="20" t="e">
        <f t="shared" si="28"/>
        <v>#REF!</v>
      </c>
      <c r="M16" s="20" t="e">
        <f t="shared" si="29"/>
        <v>#REF!</v>
      </c>
      <c r="N16" s="20" t="e">
        <f t="shared" si="30"/>
        <v>#REF!</v>
      </c>
      <c r="O16" s="20" t="e">
        <f t="shared" si="31"/>
        <v>#REF!</v>
      </c>
      <c r="P16" s="20" t="e">
        <f t="shared" si="32"/>
        <v>#REF!</v>
      </c>
      <c r="Q16" s="20" t="e">
        <f t="shared" si="33"/>
        <v>#REF!</v>
      </c>
      <c r="R16" s="20" t="e">
        <f t="shared" si="34"/>
        <v>#REF!</v>
      </c>
      <c r="S16" s="20" t="e">
        <f t="shared" si="35"/>
        <v>#REF!</v>
      </c>
      <c r="T16" s="20" t="e">
        <f t="shared" si="36"/>
        <v>#REF!</v>
      </c>
      <c r="U16" s="20" t="e">
        <f t="shared" si="37"/>
        <v>#REF!</v>
      </c>
      <c r="V16" s="20" t="e">
        <f t="shared" si="38"/>
        <v>#REF!</v>
      </c>
      <c r="W16" s="34"/>
    </row>
    <row r="17" spans="1:23" s="20" customFormat="1" ht="72">
      <c r="A17" s="19">
        <v>95</v>
      </c>
      <c r="B17" s="61" t="s">
        <v>840</v>
      </c>
      <c r="C17" s="61" t="s">
        <v>841</v>
      </c>
      <c r="D17" s="61" t="s">
        <v>842</v>
      </c>
      <c r="E17" s="61" t="s">
        <v>843</v>
      </c>
      <c r="F17" s="61" t="s">
        <v>844</v>
      </c>
      <c r="G17" s="61" t="s">
        <v>845</v>
      </c>
      <c r="H17" s="62">
        <v>3</v>
      </c>
      <c r="I17" s="37"/>
      <c r="J17" s="20" t="e">
        <f t="shared" si="26"/>
        <v>#REF!</v>
      </c>
      <c r="K17" s="20" t="e">
        <f t="shared" si="27"/>
        <v>#REF!</v>
      </c>
      <c r="L17" s="20" t="e">
        <f t="shared" si="28"/>
        <v>#REF!</v>
      </c>
      <c r="M17" s="20" t="e">
        <f t="shared" si="29"/>
        <v>#REF!</v>
      </c>
      <c r="N17" s="20" t="e">
        <f t="shared" si="30"/>
        <v>#REF!</v>
      </c>
      <c r="O17" s="20" t="e">
        <f t="shared" si="31"/>
        <v>#REF!</v>
      </c>
      <c r="P17" s="20" t="e">
        <f t="shared" si="32"/>
        <v>#REF!</v>
      </c>
      <c r="Q17" s="20" t="e">
        <f t="shared" si="33"/>
        <v>#REF!</v>
      </c>
      <c r="R17" s="20" t="e">
        <f t="shared" si="34"/>
        <v>#REF!</v>
      </c>
      <c r="S17" s="20" t="e">
        <f t="shared" si="35"/>
        <v>#REF!</v>
      </c>
      <c r="T17" s="20" t="e">
        <f t="shared" si="36"/>
        <v>#REF!</v>
      </c>
      <c r="U17" s="20" t="e">
        <f t="shared" si="37"/>
        <v>#REF!</v>
      </c>
      <c r="V17" s="20" t="e">
        <f t="shared" si="38"/>
        <v>#REF!</v>
      </c>
      <c r="W17" s="34"/>
    </row>
    <row r="18" spans="1:23" s="20" customFormat="1" ht="24">
      <c r="A18" s="19">
        <v>96</v>
      </c>
      <c r="B18" s="61" t="s">
        <v>846</v>
      </c>
      <c r="C18" s="61" t="s">
        <v>847</v>
      </c>
      <c r="D18" s="61" t="s">
        <v>848</v>
      </c>
      <c r="E18" s="61" t="s">
        <v>849</v>
      </c>
      <c r="F18" s="61" t="s">
        <v>850</v>
      </c>
      <c r="G18" s="61" t="s">
        <v>851</v>
      </c>
      <c r="H18" s="62">
        <v>4</v>
      </c>
      <c r="I18" s="37"/>
      <c r="J18" s="20" t="e">
        <f t="shared" si="26"/>
        <v>#REF!</v>
      </c>
      <c r="K18" s="20" t="e">
        <f t="shared" si="27"/>
        <v>#REF!</v>
      </c>
      <c r="L18" s="20" t="e">
        <f t="shared" si="28"/>
        <v>#REF!</v>
      </c>
      <c r="M18" s="20" t="e">
        <f t="shared" si="29"/>
        <v>#REF!</v>
      </c>
      <c r="N18" s="20" t="e">
        <f t="shared" si="30"/>
        <v>#REF!</v>
      </c>
      <c r="O18" s="20" t="e">
        <f t="shared" si="31"/>
        <v>#REF!</v>
      </c>
      <c r="P18" s="20" t="e">
        <f t="shared" si="32"/>
        <v>#REF!</v>
      </c>
      <c r="Q18" s="20" t="e">
        <f t="shared" si="33"/>
        <v>#REF!</v>
      </c>
      <c r="R18" s="20" t="e">
        <f t="shared" si="34"/>
        <v>#REF!</v>
      </c>
      <c r="S18" s="20" t="e">
        <f t="shared" si="35"/>
        <v>#REF!</v>
      </c>
      <c r="T18" s="20" t="e">
        <f t="shared" si="36"/>
        <v>#REF!</v>
      </c>
      <c r="U18" s="20" t="e">
        <f t="shared" si="37"/>
        <v>#REF!</v>
      </c>
      <c r="V18" s="20" t="e">
        <f t="shared" si="38"/>
        <v>#REF!</v>
      </c>
      <c r="W18" s="34"/>
    </row>
    <row r="19" spans="1:23" s="20" customFormat="1" ht="84">
      <c r="A19" s="19">
        <v>97</v>
      </c>
      <c r="B19" s="61" t="s">
        <v>852</v>
      </c>
      <c r="C19" s="61" t="s">
        <v>853</v>
      </c>
      <c r="D19" s="61" t="s">
        <v>854</v>
      </c>
      <c r="E19" s="61" t="s">
        <v>855</v>
      </c>
      <c r="F19" s="61" t="s">
        <v>856</v>
      </c>
      <c r="G19" s="61" t="s">
        <v>857</v>
      </c>
      <c r="H19" s="62">
        <v>3</v>
      </c>
      <c r="I19" s="37"/>
      <c r="J19" s="20" t="e">
        <f t="shared" si="26"/>
        <v>#REF!</v>
      </c>
      <c r="K19" s="20" t="e">
        <f t="shared" si="27"/>
        <v>#REF!</v>
      </c>
      <c r="L19" s="20" t="e">
        <f t="shared" si="28"/>
        <v>#REF!</v>
      </c>
      <c r="M19" s="20" t="e">
        <f t="shared" si="29"/>
        <v>#REF!</v>
      </c>
      <c r="N19" s="20" t="e">
        <f t="shared" si="30"/>
        <v>#REF!</v>
      </c>
      <c r="O19" s="20" t="e">
        <f t="shared" si="31"/>
        <v>#REF!</v>
      </c>
      <c r="P19" s="20" t="e">
        <f t="shared" si="32"/>
        <v>#REF!</v>
      </c>
      <c r="Q19" s="20" t="e">
        <f t="shared" si="33"/>
        <v>#REF!</v>
      </c>
      <c r="R19" s="20" t="e">
        <f t="shared" si="34"/>
        <v>#REF!</v>
      </c>
      <c r="S19" s="20" t="e">
        <f t="shared" si="35"/>
        <v>#REF!</v>
      </c>
      <c r="T19" s="20" t="e">
        <f t="shared" si="36"/>
        <v>#REF!</v>
      </c>
      <c r="U19" s="20" t="e">
        <f t="shared" si="37"/>
        <v>#REF!</v>
      </c>
      <c r="V19" s="20" t="e">
        <f t="shared" si="38"/>
        <v>#REF!</v>
      </c>
      <c r="W19" s="34"/>
    </row>
    <row r="20" spans="1:23" s="20" customFormat="1" ht="72">
      <c r="A20" s="19">
        <v>98</v>
      </c>
      <c r="B20" s="61" t="s">
        <v>858</v>
      </c>
      <c r="C20" s="61" t="s">
        <v>859</v>
      </c>
      <c r="D20" s="61" t="s">
        <v>860</v>
      </c>
      <c r="E20" s="61" t="s">
        <v>861</v>
      </c>
      <c r="F20" s="61" t="s">
        <v>862</v>
      </c>
      <c r="G20" s="61" t="s">
        <v>863</v>
      </c>
      <c r="H20" s="62">
        <v>3</v>
      </c>
      <c r="I20" s="37"/>
      <c r="J20" s="20" t="e">
        <f t="shared" si="26"/>
        <v>#REF!</v>
      </c>
      <c r="K20" s="20" t="e">
        <f t="shared" si="27"/>
        <v>#REF!</v>
      </c>
      <c r="L20" s="20" t="e">
        <f t="shared" si="28"/>
        <v>#REF!</v>
      </c>
      <c r="M20" s="20" t="e">
        <f t="shared" si="29"/>
        <v>#REF!</v>
      </c>
      <c r="N20" s="20" t="e">
        <f t="shared" si="30"/>
        <v>#REF!</v>
      </c>
      <c r="O20" s="20" t="e">
        <f t="shared" si="31"/>
        <v>#REF!</v>
      </c>
      <c r="P20" s="20" t="e">
        <f t="shared" si="32"/>
        <v>#REF!</v>
      </c>
      <c r="Q20" s="20" t="e">
        <f t="shared" si="33"/>
        <v>#REF!</v>
      </c>
      <c r="R20" s="20" t="e">
        <f t="shared" si="34"/>
        <v>#REF!</v>
      </c>
      <c r="S20" s="20" t="e">
        <f t="shared" si="35"/>
        <v>#REF!</v>
      </c>
      <c r="T20" s="20" t="e">
        <f t="shared" si="36"/>
        <v>#REF!</v>
      </c>
      <c r="U20" s="20" t="e">
        <f t="shared" si="37"/>
        <v>#REF!</v>
      </c>
      <c r="V20" s="20" t="e">
        <f t="shared" si="38"/>
        <v>#REF!</v>
      </c>
      <c r="W20" s="34"/>
    </row>
    <row r="21" spans="1:23" s="20" customFormat="1" ht="136.80000000000001">
      <c r="A21" s="19">
        <v>99</v>
      </c>
      <c r="B21" s="61" t="s">
        <v>864</v>
      </c>
      <c r="C21" s="61" t="s">
        <v>865</v>
      </c>
      <c r="D21" s="61" t="s">
        <v>866</v>
      </c>
      <c r="E21" s="61" t="s">
        <v>867</v>
      </c>
      <c r="F21" s="61" t="s">
        <v>868</v>
      </c>
      <c r="G21" s="61" t="s">
        <v>869</v>
      </c>
      <c r="H21" s="62">
        <v>1</v>
      </c>
      <c r="I21" s="37"/>
      <c r="J21" s="20" t="e">
        <f t="shared" si="26"/>
        <v>#REF!</v>
      </c>
      <c r="K21" s="20" t="e">
        <f t="shared" si="27"/>
        <v>#REF!</v>
      </c>
      <c r="L21" s="20" t="e">
        <f t="shared" si="28"/>
        <v>#REF!</v>
      </c>
      <c r="M21" s="20" t="e">
        <f t="shared" si="29"/>
        <v>#REF!</v>
      </c>
      <c r="N21" s="20" t="e">
        <f t="shared" si="30"/>
        <v>#REF!</v>
      </c>
      <c r="O21" s="20" t="e">
        <f t="shared" si="31"/>
        <v>#REF!</v>
      </c>
      <c r="P21" s="20" t="e">
        <f t="shared" si="32"/>
        <v>#REF!</v>
      </c>
      <c r="Q21" s="20" t="e">
        <f t="shared" si="33"/>
        <v>#REF!</v>
      </c>
      <c r="R21" s="20" t="e">
        <f t="shared" si="34"/>
        <v>#REF!</v>
      </c>
      <c r="S21" s="20" t="e">
        <f t="shared" si="35"/>
        <v>#REF!</v>
      </c>
      <c r="T21" s="20" t="e">
        <f t="shared" si="36"/>
        <v>#REF!</v>
      </c>
      <c r="U21" s="20" t="e">
        <f t="shared" si="37"/>
        <v>#REF!</v>
      </c>
      <c r="V21" s="20" t="e">
        <f t="shared" si="38"/>
        <v>#REF!</v>
      </c>
      <c r="W21" s="34"/>
    </row>
    <row r="22" spans="1:23" s="20" customFormat="1" ht="24">
      <c r="A22" s="19" t="s">
        <v>870</v>
      </c>
      <c r="B22" s="61" t="s">
        <v>871</v>
      </c>
      <c r="C22" s="61" t="s">
        <v>872</v>
      </c>
      <c r="D22" s="61" t="s">
        <v>873</v>
      </c>
      <c r="E22" s="61" t="s">
        <v>874</v>
      </c>
      <c r="F22" s="61" t="s">
        <v>875</v>
      </c>
      <c r="G22" s="61" t="s">
        <v>876</v>
      </c>
      <c r="H22" s="62">
        <v>5</v>
      </c>
      <c r="I22" s="37"/>
      <c r="J22" s="20" t="e">
        <f t="shared" si="26"/>
        <v>#REF!</v>
      </c>
      <c r="K22" s="20" t="e">
        <f t="shared" si="27"/>
        <v>#REF!</v>
      </c>
      <c r="L22" s="20" t="e">
        <f t="shared" si="28"/>
        <v>#REF!</v>
      </c>
      <c r="M22" s="20" t="e">
        <f t="shared" si="29"/>
        <v>#REF!</v>
      </c>
      <c r="N22" s="20" t="e">
        <f t="shared" si="30"/>
        <v>#REF!</v>
      </c>
      <c r="O22" s="20" t="e">
        <f t="shared" si="31"/>
        <v>#REF!</v>
      </c>
      <c r="P22" s="20" t="e">
        <f t="shared" si="32"/>
        <v>#REF!</v>
      </c>
      <c r="Q22" s="20" t="e">
        <f t="shared" si="33"/>
        <v>#REF!</v>
      </c>
      <c r="R22" s="20" t="e">
        <f t="shared" si="34"/>
        <v>#REF!</v>
      </c>
      <c r="S22" s="20" t="e">
        <f t="shared" si="35"/>
        <v>#REF!</v>
      </c>
      <c r="T22" s="20" t="e">
        <f t="shared" si="36"/>
        <v>#REF!</v>
      </c>
      <c r="U22" s="20" t="e">
        <f t="shared" si="37"/>
        <v>#REF!</v>
      </c>
      <c r="V22" s="20" t="e">
        <f t="shared" si="38"/>
        <v>#REF!</v>
      </c>
      <c r="W22" s="34"/>
    </row>
    <row r="23" spans="1:23" s="20" customFormat="1" ht="60">
      <c r="A23" s="19" t="s">
        <v>877</v>
      </c>
      <c r="B23" s="61" t="s">
        <v>878</v>
      </c>
      <c r="C23" s="61" t="s">
        <v>879</v>
      </c>
      <c r="D23" s="61" t="s">
        <v>880</v>
      </c>
      <c r="E23" s="61" t="s">
        <v>881</v>
      </c>
      <c r="F23" s="61" t="s">
        <v>882</v>
      </c>
      <c r="G23" s="61" t="s">
        <v>883</v>
      </c>
      <c r="H23" s="62">
        <v>2</v>
      </c>
      <c r="I23" s="37"/>
      <c r="J23" s="20" t="e">
        <f t="shared" si="26"/>
        <v>#REF!</v>
      </c>
      <c r="K23" s="20" t="e">
        <f t="shared" si="27"/>
        <v>#REF!</v>
      </c>
      <c r="L23" s="20" t="e">
        <f t="shared" si="28"/>
        <v>#REF!</v>
      </c>
      <c r="M23" s="20" t="e">
        <f t="shared" si="29"/>
        <v>#REF!</v>
      </c>
      <c r="N23" s="20" t="e">
        <f t="shared" si="30"/>
        <v>#REF!</v>
      </c>
      <c r="O23" s="20" t="e">
        <f t="shared" si="31"/>
        <v>#REF!</v>
      </c>
      <c r="P23" s="20" t="e">
        <f t="shared" si="32"/>
        <v>#REF!</v>
      </c>
      <c r="Q23" s="20" t="e">
        <f t="shared" si="33"/>
        <v>#REF!</v>
      </c>
      <c r="R23" s="20" t="e">
        <f t="shared" si="34"/>
        <v>#REF!</v>
      </c>
      <c r="S23" s="20" t="e">
        <f t="shared" si="35"/>
        <v>#REF!</v>
      </c>
      <c r="T23" s="20" t="e">
        <f t="shared" si="36"/>
        <v>#REF!</v>
      </c>
      <c r="U23" s="20" t="e">
        <f t="shared" si="37"/>
        <v>#REF!</v>
      </c>
      <c r="V23" s="20" t="e">
        <f t="shared" si="38"/>
        <v>#REF!</v>
      </c>
      <c r="W23" s="34"/>
    </row>
    <row r="24" spans="1:23" s="20" customFormat="1" ht="13.2">
      <c r="A24" s="19"/>
      <c r="B24" s="64" t="s">
        <v>884</v>
      </c>
      <c r="C24" s="64"/>
      <c r="D24" s="64"/>
      <c r="E24" s="64"/>
      <c r="F24" s="64"/>
      <c r="G24" s="64"/>
      <c r="H24" s="64"/>
      <c r="I24" s="37"/>
      <c r="W24" s="34"/>
    </row>
    <row r="25" spans="1:23" s="20" customFormat="1" ht="240">
      <c r="A25" s="19">
        <v>49</v>
      </c>
      <c r="B25" s="61" t="s">
        <v>885</v>
      </c>
      <c r="C25" s="61" t="s">
        <v>886</v>
      </c>
      <c r="D25" s="61" t="s">
        <v>887</v>
      </c>
      <c r="E25" s="61" t="s">
        <v>888</v>
      </c>
      <c r="F25" s="61" t="s">
        <v>889</v>
      </c>
      <c r="G25" s="61" t="s">
        <v>890</v>
      </c>
      <c r="H25" s="62">
        <v>2</v>
      </c>
      <c r="I25" s="37"/>
      <c r="J25" s="20" t="e">
        <f t="shared" si="26"/>
        <v>#REF!</v>
      </c>
      <c r="K25" s="20" t="e">
        <f t="shared" si="27"/>
        <v>#REF!</v>
      </c>
      <c r="L25" s="20" t="e">
        <f t="shared" si="28"/>
        <v>#REF!</v>
      </c>
      <c r="M25" s="20" t="e">
        <f t="shared" si="29"/>
        <v>#REF!</v>
      </c>
      <c r="N25" s="20" t="e">
        <f t="shared" si="30"/>
        <v>#REF!</v>
      </c>
      <c r="O25" s="20" t="e">
        <f t="shared" si="31"/>
        <v>#REF!</v>
      </c>
      <c r="P25" s="20" t="e">
        <f t="shared" si="32"/>
        <v>#REF!</v>
      </c>
      <c r="Q25" s="20" t="e">
        <f t="shared" si="33"/>
        <v>#REF!</v>
      </c>
      <c r="R25" s="20" t="e">
        <f t="shared" si="34"/>
        <v>#REF!</v>
      </c>
      <c r="S25" s="20" t="e">
        <f t="shared" si="35"/>
        <v>#REF!</v>
      </c>
      <c r="T25" s="20" t="e">
        <f t="shared" si="36"/>
        <v>#REF!</v>
      </c>
      <c r="U25" s="20" t="e">
        <f t="shared" si="37"/>
        <v>#REF!</v>
      </c>
      <c r="V25" s="20" t="e">
        <f t="shared" si="38"/>
        <v>#REF!</v>
      </c>
      <c r="W25" s="34"/>
    </row>
    <row r="26" spans="1:23" s="20" customFormat="1" ht="192">
      <c r="A26" s="19">
        <v>52</v>
      </c>
      <c r="B26" s="61" t="s">
        <v>891</v>
      </c>
      <c r="C26" s="61" t="s">
        <v>892</v>
      </c>
      <c r="D26" s="61" t="s">
        <v>893</v>
      </c>
      <c r="E26" s="61" t="s">
        <v>894</v>
      </c>
      <c r="F26" s="61" t="s">
        <v>895</v>
      </c>
      <c r="G26" s="61" t="s">
        <v>896</v>
      </c>
      <c r="H26" s="62">
        <v>4</v>
      </c>
      <c r="I26" s="37"/>
      <c r="J26" s="20" t="e">
        <f t="shared" si="26"/>
        <v>#REF!</v>
      </c>
      <c r="K26" s="20" t="e">
        <f t="shared" si="27"/>
        <v>#REF!</v>
      </c>
      <c r="L26" s="20" t="e">
        <f t="shared" si="28"/>
        <v>#REF!</v>
      </c>
      <c r="M26" s="20" t="e">
        <f t="shared" si="29"/>
        <v>#REF!</v>
      </c>
      <c r="N26" s="20" t="e">
        <f t="shared" si="30"/>
        <v>#REF!</v>
      </c>
      <c r="O26" s="20" t="e">
        <f t="shared" si="31"/>
        <v>#REF!</v>
      </c>
      <c r="P26" s="20" t="e">
        <f t="shared" si="32"/>
        <v>#REF!</v>
      </c>
      <c r="Q26" s="20" t="e">
        <f t="shared" si="33"/>
        <v>#REF!</v>
      </c>
      <c r="R26" s="20" t="e">
        <f t="shared" si="34"/>
        <v>#REF!</v>
      </c>
      <c r="S26" s="20" t="e">
        <f t="shared" si="35"/>
        <v>#REF!</v>
      </c>
      <c r="T26" s="20" t="e">
        <f t="shared" si="36"/>
        <v>#REF!</v>
      </c>
      <c r="U26" s="20" t="e">
        <f t="shared" si="37"/>
        <v>#REF!</v>
      </c>
      <c r="V26" s="20" t="e">
        <f t="shared" si="38"/>
        <v>#REF!</v>
      </c>
      <c r="W26" s="34"/>
    </row>
    <row r="27" spans="1:23" s="20" customFormat="1" ht="157.19999999999999">
      <c r="A27" s="19">
        <v>54</v>
      </c>
      <c r="B27" s="65" t="s">
        <v>897</v>
      </c>
      <c r="C27" s="61" t="s">
        <v>898</v>
      </c>
      <c r="D27" s="61" t="s">
        <v>899</v>
      </c>
      <c r="E27" s="61" t="s">
        <v>900</v>
      </c>
      <c r="F27" s="61" t="s">
        <v>901</v>
      </c>
      <c r="G27" s="61" t="s">
        <v>902</v>
      </c>
      <c r="H27" s="62">
        <v>2</v>
      </c>
      <c r="I27" s="37"/>
      <c r="J27" s="20" t="e">
        <f t="shared" si="26"/>
        <v>#REF!</v>
      </c>
      <c r="K27" s="20" t="e">
        <f t="shared" si="27"/>
        <v>#REF!</v>
      </c>
      <c r="L27" s="20" t="e">
        <f t="shared" si="28"/>
        <v>#REF!</v>
      </c>
      <c r="M27" s="20" t="e">
        <f t="shared" si="29"/>
        <v>#REF!</v>
      </c>
      <c r="N27" s="20" t="e">
        <f t="shared" si="30"/>
        <v>#REF!</v>
      </c>
      <c r="O27" s="20" t="e">
        <f t="shared" si="31"/>
        <v>#REF!</v>
      </c>
      <c r="P27" s="20" t="e">
        <f t="shared" si="32"/>
        <v>#REF!</v>
      </c>
      <c r="Q27" s="20" t="e">
        <f t="shared" si="33"/>
        <v>#REF!</v>
      </c>
      <c r="R27" s="20" t="e">
        <f t="shared" si="34"/>
        <v>#REF!</v>
      </c>
      <c r="S27" s="20" t="e">
        <f t="shared" si="35"/>
        <v>#REF!</v>
      </c>
      <c r="T27" s="20" t="e">
        <f t="shared" si="36"/>
        <v>#REF!</v>
      </c>
      <c r="U27" s="20" t="e">
        <f t="shared" si="37"/>
        <v>#REF!</v>
      </c>
      <c r="V27" s="20" t="e">
        <f t="shared" si="38"/>
        <v>#REF!</v>
      </c>
      <c r="W27" s="34"/>
    </row>
    <row r="28" spans="1:23" s="20" customFormat="1" ht="135.6">
      <c r="A28" s="19">
        <v>53</v>
      </c>
      <c r="B28" s="61" t="s">
        <v>903</v>
      </c>
      <c r="C28" s="61" t="s">
        <v>904</v>
      </c>
      <c r="D28" s="61" t="s">
        <v>905</v>
      </c>
      <c r="E28" s="61" t="s">
        <v>906</v>
      </c>
      <c r="F28" s="61" t="s">
        <v>907</v>
      </c>
      <c r="G28" s="61"/>
      <c r="H28" s="62">
        <v>1</v>
      </c>
      <c r="I28" s="37"/>
      <c r="J28" s="20" t="e">
        <f t="shared" si="26"/>
        <v>#REF!</v>
      </c>
      <c r="K28" s="20" t="e">
        <f t="shared" si="27"/>
        <v>#REF!</v>
      </c>
      <c r="L28" s="20" t="e">
        <f t="shared" si="28"/>
        <v>#REF!</v>
      </c>
      <c r="M28" s="20" t="e">
        <f t="shared" si="29"/>
        <v>#REF!</v>
      </c>
      <c r="N28" s="20" t="e">
        <f t="shared" si="30"/>
        <v>#REF!</v>
      </c>
      <c r="O28" s="20" t="e">
        <f t="shared" si="31"/>
        <v>#REF!</v>
      </c>
      <c r="P28" s="20" t="e">
        <f t="shared" si="32"/>
        <v>#REF!</v>
      </c>
      <c r="Q28" s="20" t="e">
        <f t="shared" si="33"/>
        <v>#REF!</v>
      </c>
      <c r="R28" s="20" t="e">
        <f t="shared" si="34"/>
        <v>#REF!</v>
      </c>
      <c r="S28" s="20" t="e">
        <f t="shared" si="35"/>
        <v>#REF!</v>
      </c>
      <c r="T28" s="20" t="e">
        <f t="shared" si="36"/>
        <v>#REF!</v>
      </c>
      <c r="U28" s="20" t="e">
        <f t="shared" si="37"/>
        <v>#REF!</v>
      </c>
      <c r="V28" s="20" t="e">
        <f t="shared" si="38"/>
        <v>#REF!</v>
      </c>
      <c r="W28" s="34"/>
    </row>
    <row r="29" spans="1:23" s="20" customFormat="1" ht="109.2">
      <c r="A29" s="19">
        <v>40</v>
      </c>
      <c r="B29" s="61" t="s">
        <v>908</v>
      </c>
      <c r="C29" s="61" t="s">
        <v>909</v>
      </c>
      <c r="D29" s="61" t="s">
        <v>910</v>
      </c>
      <c r="E29" s="61" t="s">
        <v>911</v>
      </c>
      <c r="F29" s="61" t="s">
        <v>912</v>
      </c>
      <c r="G29" s="61" t="s">
        <v>913</v>
      </c>
      <c r="H29" s="62">
        <v>3</v>
      </c>
      <c r="I29" s="37"/>
      <c r="J29" s="20" t="e">
        <f t="shared" si="26"/>
        <v>#REF!</v>
      </c>
      <c r="K29" s="20" t="e">
        <f t="shared" si="27"/>
        <v>#REF!</v>
      </c>
      <c r="L29" s="20" t="e">
        <f t="shared" si="28"/>
        <v>#REF!</v>
      </c>
      <c r="M29" s="20" t="e">
        <f t="shared" si="29"/>
        <v>#REF!</v>
      </c>
      <c r="N29" s="20" t="e">
        <f t="shared" si="30"/>
        <v>#REF!</v>
      </c>
      <c r="O29" s="20" t="e">
        <f t="shared" si="31"/>
        <v>#REF!</v>
      </c>
      <c r="P29" s="20" t="e">
        <f t="shared" si="32"/>
        <v>#REF!</v>
      </c>
      <c r="Q29" s="20" t="e">
        <f t="shared" si="33"/>
        <v>#REF!</v>
      </c>
      <c r="R29" s="20" t="e">
        <f t="shared" si="34"/>
        <v>#REF!</v>
      </c>
      <c r="S29" s="20" t="e">
        <f t="shared" si="35"/>
        <v>#REF!</v>
      </c>
      <c r="T29" s="20" t="e">
        <f t="shared" si="36"/>
        <v>#REF!</v>
      </c>
      <c r="U29" s="20" t="e">
        <f t="shared" si="37"/>
        <v>#REF!</v>
      </c>
      <c r="V29" s="20" t="e">
        <f t="shared" si="38"/>
        <v>#REF!</v>
      </c>
      <c r="W29" s="34"/>
    </row>
    <row r="30" spans="1:23" s="20" customFormat="1" ht="124.8">
      <c r="A30" s="19">
        <v>41</v>
      </c>
      <c r="B30" s="61" t="s">
        <v>914</v>
      </c>
      <c r="C30" s="61" t="s">
        <v>915</v>
      </c>
      <c r="D30" s="61" t="s">
        <v>916</v>
      </c>
      <c r="E30" s="61" t="s">
        <v>917</v>
      </c>
      <c r="F30" s="61" t="s">
        <v>918</v>
      </c>
      <c r="G30" s="61" t="s">
        <v>919</v>
      </c>
      <c r="H30" s="62">
        <v>1</v>
      </c>
      <c r="I30" s="37"/>
      <c r="J30" s="20" t="e">
        <f t="shared" si="26"/>
        <v>#REF!</v>
      </c>
      <c r="K30" s="20" t="e">
        <f t="shared" si="27"/>
        <v>#REF!</v>
      </c>
      <c r="L30" s="20" t="e">
        <f t="shared" si="28"/>
        <v>#REF!</v>
      </c>
      <c r="M30" s="20" t="e">
        <f t="shared" si="29"/>
        <v>#REF!</v>
      </c>
      <c r="N30" s="20" t="e">
        <f t="shared" si="30"/>
        <v>#REF!</v>
      </c>
      <c r="O30" s="20" t="e">
        <f t="shared" si="31"/>
        <v>#REF!</v>
      </c>
      <c r="P30" s="20" t="e">
        <f t="shared" si="32"/>
        <v>#REF!</v>
      </c>
      <c r="Q30" s="20" t="e">
        <f t="shared" si="33"/>
        <v>#REF!</v>
      </c>
      <c r="R30" s="20" t="e">
        <f t="shared" si="34"/>
        <v>#REF!</v>
      </c>
      <c r="S30" s="20" t="e">
        <f t="shared" si="35"/>
        <v>#REF!</v>
      </c>
      <c r="T30" s="20" t="e">
        <f t="shared" si="36"/>
        <v>#REF!</v>
      </c>
      <c r="U30" s="20" t="e">
        <f t="shared" si="37"/>
        <v>#REF!</v>
      </c>
      <c r="V30" s="20" t="e">
        <f t="shared" si="38"/>
        <v>#REF!</v>
      </c>
      <c r="W30" s="34"/>
    </row>
    <row r="31" spans="1:23" s="20" customFormat="1" ht="135.6">
      <c r="A31" s="19">
        <v>48</v>
      </c>
      <c r="B31" s="61" t="s">
        <v>920</v>
      </c>
      <c r="C31" s="61" t="s">
        <v>921</v>
      </c>
      <c r="D31" s="61" t="s">
        <v>922</v>
      </c>
      <c r="E31" s="61" t="s">
        <v>923</v>
      </c>
      <c r="F31" s="61" t="s">
        <v>924</v>
      </c>
      <c r="G31" s="61" t="s">
        <v>925</v>
      </c>
      <c r="H31" s="62">
        <v>4</v>
      </c>
      <c r="I31" s="37"/>
      <c r="J31" s="20" t="e">
        <f t="shared" si="26"/>
        <v>#REF!</v>
      </c>
      <c r="K31" s="20" t="e">
        <f t="shared" si="27"/>
        <v>#REF!</v>
      </c>
      <c r="L31" s="20" t="e">
        <f t="shared" si="28"/>
        <v>#REF!</v>
      </c>
      <c r="M31" s="20" t="e">
        <f t="shared" si="29"/>
        <v>#REF!</v>
      </c>
      <c r="N31" s="20" t="e">
        <f t="shared" si="30"/>
        <v>#REF!</v>
      </c>
      <c r="O31" s="20" t="e">
        <f t="shared" si="31"/>
        <v>#REF!</v>
      </c>
      <c r="P31" s="20" t="e">
        <f t="shared" si="32"/>
        <v>#REF!</v>
      </c>
      <c r="Q31" s="20" t="e">
        <f t="shared" si="33"/>
        <v>#REF!</v>
      </c>
      <c r="R31" s="20" t="e">
        <f t="shared" si="34"/>
        <v>#REF!</v>
      </c>
      <c r="S31" s="20" t="e">
        <f t="shared" si="35"/>
        <v>#REF!</v>
      </c>
      <c r="T31" s="20" t="e">
        <f t="shared" si="36"/>
        <v>#REF!</v>
      </c>
      <c r="U31" s="20" t="e">
        <f t="shared" si="37"/>
        <v>#REF!</v>
      </c>
      <c r="V31" s="20" t="e">
        <f t="shared" si="38"/>
        <v>#REF!</v>
      </c>
      <c r="W31" s="34"/>
    </row>
    <row r="32" spans="1:23" s="20" customFormat="1" ht="62.4">
      <c r="A32" s="19">
        <v>57</v>
      </c>
      <c r="B32" s="61" t="s">
        <v>926</v>
      </c>
      <c r="C32" s="61" t="s">
        <v>927</v>
      </c>
      <c r="D32" s="61" t="s">
        <v>928</v>
      </c>
      <c r="E32" s="61" t="s">
        <v>929</v>
      </c>
      <c r="F32" s="61" t="s">
        <v>930</v>
      </c>
      <c r="G32" s="61" t="s">
        <v>931</v>
      </c>
      <c r="H32" s="62">
        <v>3</v>
      </c>
      <c r="I32" s="37"/>
      <c r="J32" s="20" t="e">
        <f t="shared" si="26"/>
        <v>#REF!</v>
      </c>
      <c r="K32" s="20" t="e">
        <f t="shared" si="27"/>
        <v>#REF!</v>
      </c>
      <c r="L32" s="20" t="e">
        <f t="shared" si="28"/>
        <v>#REF!</v>
      </c>
      <c r="M32" s="20" t="e">
        <f t="shared" si="29"/>
        <v>#REF!</v>
      </c>
      <c r="N32" s="20" t="e">
        <f t="shared" si="30"/>
        <v>#REF!</v>
      </c>
      <c r="O32" s="20" t="e">
        <f t="shared" si="31"/>
        <v>#REF!</v>
      </c>
      <c r="P32" s="20" t="e">
        <f t="shared" si="32"/>
        <v>#REF!</v>
      </c>
      <c r="Q32" s="20" t="e">
        <f t="shared" si="33"/>
        <v>#REF!</v>
      </c>
      <c r="R32" s="20" t="e">
        <f t="shared" si="34"/>
        <v>#REF!</v>
      </c>
      <c r="S32" s="20" t="e">
        <f t="shared" si="35"/>
        <v>#REF!</v>
      </c>
      <c r="T32" s="20" t="e">
        <f t="shared" si="36"/>
        <v>#REF!</v>
      </c>
      <c r="U32" s="20" t="e">
        <f t="shared" si="37"/>
        <v>#REF!</v>
      </c>
      <c r="V32" s="20" t="e">
        <f t="shared" si="38"/>
        <v>#REF!</v>
      </c>
      <c r="W32" s="34"/>
    </row>
    <row r="33" spans="1:22" s="34" customFormat="1" ht="109.2">
      <c r="A33" s="19">
        <v>58</v>
      </c>
      <c r="B33" s="61" t="s">
        <v>932</v>
      </c>
      <c r="C33" s="61" t="s">
        <v>933</v>
      </c>
      <c r="D33" s="61" t="s">
        <v>934</v>
      </c>
      <c r="E33" s="61" t="s">
        <v>935</v>
      </c>
      <c r="F33" s="61" t="s">
        <v>936</v>
      </c>
      <c r="G33" s="61"/>
      <c r="H33" s="62">
        <v>4</v>
      </c>
      <c r="I33" s="37"/>
      <c r="J33" s="20" t="e">
        <f t="shared" si="26"/>
        <v>#REF!</v>
      </c>
      <c r="K33" s="20" t="e">
        <f t="shared" si="27"/>
        <v>#REF!</v>
      </c>
      <c r="L33" s="20" t="e">
        <f t="shared" si="28"/>
        <v>#REF!</v>
      </c>
      <c r="M33" s="20" t="e">
        <f t="shared" si="29"/>
        <v>#REF!</v>
      </c>
      <c r="N33" s="20" t="e">
        <f t="shared" si="30"/>
        <v>#REF!</v>
      </c>
      <c r="O33" s="20" t="e">
        <f t="shared" si="31"/>
        <v>#REF!</v>
      </c>
      <c r="P33" s="20" t="e">
        <f t="shared" si="32"/>
        <v>#REF!</v>
      </c>
      <c r="Q33" s="20" t="e">
        <f t="shared" si="33"/>
        <v>#REF!</v>
      </c>
      <c r="R33" s="20" t="e">
        <f t="shared" si="34"/>
        <v>#REF!</v>
      </c>
      <c r="S33" s="20" t="e">
        <f t="shared" si="35"/>
        <v>#REF!</v>
      </c>
      <c r="T33" s="20" t="e">
        <f t="shared" si="36"/>
        <v>#REF!</v>
      </c>
      <c r="U33" s="20" t="e">
        <f t="shared" si="37"/>
        <v>#REF!</v>
      </c>
      <c r="V33" s="20" t="e">
        <f t="shared" si="38"/>
        <v>#REF!</v>
      </c>
    </row>
    <row r="34" spans="1:22" s="34" customFormat="1" ht="13.2">
      <c r="A34" s="19"/>
      <c r="B34" s="64" t="s">
        <v>937</v>
      </c>
      <c r="C34" s="64"/>
      <c r="D34" s="64"/>
      <c r="E34" s="64"/>
      <c r="F34" s="64"/>
      <c r="G34" s="64"/>
      <c r="H34" s="64"/>
      <c r="I34" s="37"/>
      <c r="J34" s="20"/>
      <c r="K34" s="20"/>
      <c r="L34" s="20"/>
      <c r="M34" s="20"/>
      <c r="N34" s="20"/>
      <c r="O34" s="20"/>
      <c r="P34" s="20"/>
      <c r="Q34" s="20"/>
      <c r="R34" s="20"/>
      <c r="S34" s="20"/>
      <c r="T34" s="20"/>
      <c r="U34" s="20"/>
      <c r="V34" s="20"/>
    </row>
    <row r="35" spans="1:22" s="34" customFormat="1" ht="223.2">
      <c r="A35" s="19">
        <v>55</v>
      </c>
      <c r="B35" s="61" t="s">
        <v>938</v>
      </c>
      <c r="C35" s="61" t="s">
        <v>939</v>
      </c>
      <c r="D35" s="61" t="s">
        <v>940</v>
      </c>
      <c r="E35" s="61" t="s">
        <v>941</v>
      </c>
      <c r="F35" s="61" t="s">
        <v>942</v>
      </c>
      <c r="G35" s="61"/>
      <c r="H35" s="62" t="s">
        <v>386</v>
      </c>
      <c r="I35" s="37"/>
      <c r="J35" s="20" t="e">
        <f t="shared" si="26"/>
        <v>#REF!</v>
      </c>
      <c r="K35" s="20" t="e">
        <f t="shared" si="27"/>
        <v>#REF!</v>
      </c>
      <c r="L35" s="20" t="e">
        <f t="shared" si="28"/>
        <v>#REF!</v>
      </c>
      <c r="M35" s="20" t="e">
        <f t="shared" si="29"/>
        <v>#REF!</v>
      </c>
      <c r="N35" s="20" t="e">
        <f t="shared" si="30"/>
        <v>#REF!</v>
      </c>
      <c r="O35" s="20" t="e">
        <f t="shared" si="31"/>
        <v>#REF!</v>
      </c>
      <c r="P35" s="20" t="e">
        <f t="shared" si="32"/>
        <v>#REF!</v>
      </c>
      <c r="Q35" s="20" t="e">
        <f t="shared" si="33"/>
        <v>#REF!</v>
      </c>
      <c r="R35" s="20" t="e">
        <f t="shared" si="34"/>
        <v>#REF!</v>
      </c>
      <c r="S35" s="20" t="e">
        <f t="shared" si="35"/>
        <v>#REF!</v>
      </c>
      <c r="T35" s="20" t="e">
        <f t="shared" si="36"/>
        <v>#REF!</v>
      </c>
      <c r="U35" s="20" t="e">
        <f t="shared" si="37"/>
        <v>#REF!</v>
      </c>
      <c r="V35" s="20" t="e">
        <f t="shared" si="38"/>
        <v>#REF!</v>
      </c>
    </row>
    <row r="36" spans="1:22" s="34" customFormat="1" ht="210">
      <c r="A36" s="19" t="s">
        <v>943</v>
      </c>
      <c r="B36" s="61" t="s">
        <v>944</v>
      </c>
      <c r="C36" s="61" t="s">
        <v>945</v>
      </c>
      <c r="D36" s="61" t="s">
        <v>946</v>
      </c>
      <c r="E36" s="61" t="s">
        <v>947</v>
      </c>
      <c r="F36" s="61" t="s">
        <v>948</v>
      </c>
      <c r="G36" s="61"/>
      <c r="H36" s="62" t="s">
        <v>949</v>
      </c>
      <c r="I36" s="37"/>
      <c r="J36" s="20" t="e">
        <f t="shared" si="26"/>
        <v>#REF!</v>
      </c>
      <c r="K36" s="20" t="e">
        <f t="shared" si="27"/>
        <v>#REF!</v>
      </c>
      <c r="L36" s="20" t="e">
        <f t="shared" si="28"/>
        <v>#REF!</v>
      </c>
      <c r="M36" s="20" t="e">
        <f t="shared" si="29"/>
        <v>#REF!</v>
      </c>
      <c r="N36" s="20" t="e">
        <f t="shared" si="30"/>
        <v>#REF!</v>
      </c>
      <c r="O36" s="20" t="e">
        <f t="shared" si="31"/>
        <v>#REF!</v>
      </c>
      <c r="P36" s="20" t="e">
        <f t="shared" si="32"/>
        <v>#REF!</v>
      </c>
      <c r="Q36" s="20" t="e">
        <f t="shared" si="33"/>
        <v>#REF!</v>
      </c>
      <c r="R36" s="20" t="e">
        <f t="shared" si="34"/>
        <v>#REF!</v>
      </c>
      <c r="S36" s="20" t="e">
        <f t="shared" si="35"/>
        <v>#REF!</v>
      </c>
      <c r="T36" s="20" t="e">
        <f t="shared" si="36"/>
        <v>#REF!</v>
      </c>
      <c r="U36" s="20" t="e">
        <f t="shared" si="37"/>
        <v>#REF!</v>
      </c>
      <c r="V36" s="20" t="e">
        <f t="shared" si="38"/>
        <v>#REF!</v>
      </c>
    </row>
    <row r="37" spans="1:22" s="34" customFormat="1" ht="210">
      <c r="A37" s="19" t="s">
        <v>950</v>
      </c>
      <c r="B37" s="61" t="s">
        <v>951</v>
      </c>
      <c r="C37" s="61" t="s">
        <v>952</v>
      </c>
      <c r="D37" s="61" t="s">
        <v>953</v>
      </c>
      <c r="E37" s="61" t="s">
        <v>954</v>
      </c>
      <c r="F37" s="61" t="s">
        <v>955</v>
      </c>
      <c r="G37" s="61"/>
      <c r="H37" s="62" t="s">
        <v>386</v>
      </c>
      <c r="I37" s="37"/>
      <c r="J37" s="20" t="e">
        <f t="shared" si="26"/>
        <v>#REF!</v>
      </c>
      <c r="K37" s="20" t="e">
        <f t="shared" si="27"/>
        <v>#REF!</v>
      </c>
      <c r="L37" s="20" t="e">
        <f t="shared" si="28"/>
        <v>#REF!</v>
      </c>
      <c r="M37" s="20" t="e">
        <f t="shared" si="29"/>
        <v>#REF!</v>
      </c>
      <c r="N37" s="20" t="e">
        <f t="shared" si="30"/>
        <v>#REF!</v>
      </c>
      <c r="O37" s="20" t="e">
        <f t="shared" si="31"/>
        <v>#REF!</v>
      </c>
      <c r="P37" s="20" t="e">
        <f t="shared" si="32"/>
        <v>#REF!</v>
      </c>
      <c r="Q37" s="20" t="e">
        <f t="shared" si="33"/>
        <v>#REF!</v>
      </c>
      <c r="R37" s="20" t="e">
        <f t="shared" si="34"/>
        <v>#REF!</v>
      </c>
      <c r="S37" s="20" t="e">
        <f t="shared" si="35"/>
        <v>#REF!</v>
      </c>
      <c r="T37" s="20" t="e">
        <f t="shared" si="36"/>
        <v>#REF!</v>
      </c>
      <c r="U37" s="20" t="e">
        <f t="shared" si="37"/>
        <v>#REF!</v>
      </c>
      <c r="V37" s="20" t="e">
        <f t="shared" si="38"/>
        <v>#REF!</v>
      </c>
    </row>
    <row r="38" spans="1:22" s="34" customFormat="1" ht="99.6">
      <c r="A38" s="19">
        <v>56</v>
      </c>
      <c r="B38" s="61" t="s">
        <v>956</v>
      </c>
      <c r="C38" s="61" t="s">
        <v>957</v>
      </c>
      <c r="D38" s="61" t="s">
        <v>958</v>
      </c>
      <c r="E38" s="61" t="s">
        <v>959</v>
      </c>
      <c r="F38" s="61" t="s">
        <v>960</v>
      </c>
      <c r="G38" s="61" t="s">
        <v>961</v>
      </c>
      <c r="H38" s="62" t="s">
        <v>472</v>
      </c>
      <c r="I38" s="37"/>
      <c r="J38" s="20" t="e">
        <f t="shared" si="26"/>
        <v>#REF!</v>
      </c>
      <c r="K38" s="20" t="e">
        <f t="shared" si="27"/>
        <v>#REF!</v>
      </c>
      <c r="L38" s="20" t="e">
        <f t="shared" si="28"/>
        <v>#REF!</v>
      </c>
      <c r="M38" s="20" t="e">
        <f t="shared" si="29"/>
        <v>#REF!</v>
      </c>
      <c r="N38" s="20" t="e">
        <f t="shared" si="30"/>
        <v>#REF!</v>
      </c>
      <c r="O38" s="20" t="e">
        <f t="shared" si="31"/>
        <v>#REF!</v>
      </c>
      <c r="P38" s="20" t="e">
        <f t="shared" si="32"/>
        <v>#REF!</v>
      </c>
      <c r="Q38" s="20" t="e">
        <f t="shared" si="33"/>
        <v>#REF!</v>
      </c>
      <c r="R38" s="20" t="e">
        <f t="shared" si="34"/>
        <v>#REF!</v>
      </c>
      <c r="S38" s="20" t="e">
        <f t="shared" si="35"/>
        <v>#REF!</v>
      </c>
      <c r="T38" s="20" t="e">
        <f t="shared" si="36"/>
        <v>#REF!</v>
      </c>
      <c r="U38" s="20" t="e">
        <f t="shared" si="37"/>
        <v>#REF!</v>
      </c>
      <c r="V38" s="20" t="e">
        <f t="shared" si="38"/>
        <v>#REF!</v>
      </c>
    </row>
    <row r="39" spans="1:22" s="34" customFormat="1" ht="61.2">
      <c r="A39" s="19">
        <v>90</v>
      </c>
      <c r="B39" s="66" t="s">
        <v>962</v>
      </c>
      <c r="C39" s="61" t="s">
        <v>963</v>
      </c>
      <c r="D39" s="61" t="s">
        <v>964</v>
      </c>
      <c r="E39" s="61" t="s">
        <v>965</v>
      </c>
      <c r="F39" s="61" t="s">
        <v>966</v>
      </c>
      <c r="G39" s="61"/>
      <c r="H39" s="62">
        <v>1</v>
      </c>
      <c r="I39" s="37"/>
      <c r="J39" s="20" t="e">
        <f t="shared" si="26"/>
        <v>#REF!</v>
      </c>
      <c r="K39" s="20" t="e">
        <f t="shared" si="27"/>
        <v>#REF!</v>
      </c>
      <c r="L39" s="20" t="e">
        <f t="shared" si="28"/>
        <v>#REF!</v>
      </c>
      <c r="M39" s="20" t="e">
        <f t="shared" si="29"/>
        <v>#REF!</v>
      </c>
      <c r="N39" s="20" t="e">
        <f t="shared" si="30"/>
        <v>#REF!</v>
      </c>
      <c r="O39" s="20" t="e">
        <f t="shared" si="31"/>
        <v>#REF!</v>
      </c>
      <c r="P39" s="20" t="e">
        <f t="shared" si="32"/>
        <v>#REF!</v>
      </c>
      <c r="Q39" s="20" t="e">
        <f t="shared" si="33"/>
        <v>#REF!</v>
      </c>
      <c r="R39" s="20" t="e">
        <f t="shared" si="34"/>
        <v>#REF!</v>
      </c>
      <c r="S39" s="20" t="e">
        <f t="shared" si="35"/>
        <v>#REF!</v>
      </c>
      <c r="T39" s="20" t="e">
        <f t="shared" si="36"/>
        <v>#REF!</v>
      </c>
      <c r="U39" s="20" t="e">
        <f t="shared" si="37"/>
        <v>#REF!</v>
      </c>
      <c r="V39" s="20" t="e">
        <f t="shared" si="38"/>
        <v>#REF!</v>
      </c>
    </row>
    <row r="40" spans="1:22" s="34" customFormat="1" ht="72">
      <c r="A40" s="19">
        <v>91</v>
      </c>
      <c r="B40" s="61" t="s">
        <v>967</v>
      </c>
      <c r="C40" s="61" t="s">
        <v>968</v>
      </c>
      <c r="D40" s="61" t="s">
        <v>969</v>
      </c>
      <c r="E40" s="61" t="s">
        <v>970</v>
      </c>
      <c r="F40" s="61" t="s">
        <v>971</v>
      </c>
      <c r="G40" s="61"/>
      <c r="H40" s="62">
        <v>3</v>
      </c>
      <c r="I40" s="37"/>
      <c r="J40" s="20" t="e">
        <f t="shared" si="26"/>
        <v>#REF!</v>
      </c>
      <c r="K40" s="20" t="e">
        <f t="shared" si="27"/>
        <v>#REF!</v>
      </c>
      <c r="L40" s="20" t="e">
        <f t="shared" si="28"/>
        <v>#REF!</v>
      </c>
      <c r="M40" s="20" t="e">
        <f t="shared" si="29"/>
        <v>#REF!</v>
      </c>
      <c r="N40" s="20" t="e">
        <f t="shared" si="30"/>
        <v>#REF!</v>
      </c>
      <c r="O40" s="20" t="e">
        <f t="shared" si="31"/>
        <v>#REF!</v>
      </c>
      <c r="P40" s="20" t="e">
        <f t="shared" si="32"/>
        <v>#REF!</v>
      </c>
      <c r="Q40" s="20" t="e">
        <f t="shared" si="33"/>
        <v>#REF!</v>
      </c>
      <c r="R40" s="20" t="e">
        <f t="shared" si="34"/>
        <v>#REF!</v>
      </c>
      <c r="S40" s="20" t="e">
        <f t="shared" si="35"/>
        <v>#REF!</v>
      </c>
      <c r="T40" s="20" t="e">
        <f t="shared" si="36"/>
        <v>#REF!</v>
      </c>
      <c r="U40" s="20" t="e">
        <f t="shared" si="37"/>
        <v>#REF!</v>
      </c>
      <c r="V40" s="20" t="e">
        <f t="shared" si="38"/>
        <v>#REF!</v>
      </c>
    </row>
    <row r="41" spans="1:22" s="34" customFormat="1" ht="13.2">
      <c r="A41" s="19"/>
      <c r="B41" s="64" t="s">
        <v>972</v>
      </c>
      <c r="C41" s="64"/>
      <c r="D41" s="64"/>
      <c r="E41" s="64"/>
      <c r="F41" s="64"/>
      <c r="G41" s="64"/>
      <c r="H41" s="64"/>
      <c r="I41" s="37"/>
      <c r="J41" s="20"/>
      <c r="K41" s="20"/>
      <c r="L41" s="20"/>
      <c r="M41" s="20"/>
      <c r="N41" s="20"/>
      <c r="O41" s="20"/>
      <c r="P41" s="20"/>
      <c r="Q41" s="20"/>
      <c r="R41" s="20"/>
      <c r="S41" s="20"/>
      <c r="T41" s="20"/>
      <c r="U41" s="20"/>
      <c r="V41" s="20"/>
    </row>
    <row r="42" spans="1:22" s="34" customFormat="1" ht="121.2">
      <c r="A42" s="19">
        <v>115</v>
      </c>
      <c r="B42" s="61" t="s">
        <v>973</v>
      </c>
      <c r="C42" s="61" t="s">
        <v>974</v>
      </c>
      <c r="D42" s="61" t="s">
        <v>975</v>
      </c>
      <c r="E42" s="61" t="s">
        <v>976</v>
      </c>
      <c r="F42" s="61" t="s">
        <v>977</v>
      </c>
      <c r="G42" s="19" t="s">
        <v>978</v>
      </c>
      <c r="H42" s="62">
        <v>3</v>
      </c>
      <c r="I42" s="37"/>
      <c r="J42" s="20" t="e">
        <f t="shared" si="26"/>
        <v>#REF!</v>
      </c>
      <c r="K42" s="20" t="e">
        <f t="shared" si="27"/>
        <v>#REF!</v>
      </c>
      <c r="L42" s="20" t="e">
        <f t="shared" si="28"/>
        <v>#REF!</v>
      </c>
      <c r="M42" s="20" t="e">
        <f t="shared" si="29"/>
        <v>#REF!</v>
      </c>
      <c r="N42" s="20" t="e">
        <f t="shared" si="30"/>
        <v>#REF!</v>
      </c>
      <c r="O42" s="20" t="e">
        <f t="shared" si="31"/>
        <v>#REF!</v>
      </c>
      <c r="P42" s="20" t="e">
        <f t="shared" si="32"/>
        <v>#REF!</v>
      </c>
      <c r="Q42" s="20" t="e">
        <f t="shared" si="33"/>
        <v>#REF!</v>
      </c>
      <c r="R42" s="20" t="e">
        <f t="shared" si="34"/>
        <v>#REF!</v>
      </c>
      <c r="S42" s="20" t="e">
        <f t="shared" si="35"/>
        <v>#REF!</v>
      </c>
      <c r="T42" s="20" t="e">
        <f t="shared" si="36"/>
        <v>#REF!</v>
      </c>
      <c r="U42" s="20" t="e">
        <f t="shared" si="37"/>
        <v>#REF!</v>
      </c>
      <c r="V42" s="20" t="e">
        <f t="shared" si="38"/>
        <v>#REF!</v>
      </c>
    </row>
    <row r="43" spans="1:22" s="34" customFormat="1" ht="168">
      <c r="A43" s="19" t="s">
        <v>979</v>
      </c>
      <c r="B43" s="61" t="s">
        <v>980</v>
      </c>
      <c r="C43" s="61" t="s">
        <v>981</v>
      </c>
      <c r="D43" s="61" t="s">
        <v>982</v>
      </c>
      <c r="E43" s="61" t="s">
        <v>983</v>
      </c>
      <c r="F43" s="61" t="s">
        <v>984</v>
      </c>
      <c r="G43" s="61" t="s">
        <v>985</v>
      </c>
      <c r="H43" s="62">
        <v>1</v>
      </c>
      <c r="I43" s="37"/>
      <c r="J43" s="20" t="e">
        <f t="shared" si="26"/>
        <v>#REF!</v>
      </c>
      <c r="K43" s="20" t="e">
        <f t="shared" si="27"/>
        <v>#REF!</v>
      </c>
      <c r="L43" s="20" t="e">
        <f t="shared" si="28"/>
        <v>#REF!</v>
      </c>
      <c r="M43" s="20" t="e">
        <f t="shared" si="29"/>
        <v>#REF!</v>
      </c>
      <c r="N43" s="20" t="e">
        <f t="shared" si="30"/>
        <v>#REF!</v>
      </c>
      <c r="O43" s="20" t="e">
        <f t="shared" si="31"/>
        <v>#REF!</v>
      </c>
      <c r="P43" s="20" t="e">
        <f t="shared" si="32"/>
        <v>#REF!</v>
      </c>
      <c r="Q43" s="20" t="e">
        <f t="shared" si="33"/>
        <v>#REF!</v>
      </c>
      <c r="R43" s="20" t="e">
        <f t="shared" si="34"/>
        <v>#REF!</v>
      </c>
      <c r="S43" s="20" t="e">
        <f t="shared" si="35"/>
        <v>#REF!</v>
      </c>
      <c r="T43" s="20" t="e">
        <f t="shared" si="36"/>
        <v>#REF!</v>
      </c>
      <c r="U43" s="20" t="e">
        <f t="shared" si="37"/>
        <v>#REF!</v>
      </c>
      <c r="V43" s="20" t="e">
        <f t="shared" si="38"/>
        <v>#REF!</v>
      </c>
    </row>
    <row r="44" spans="1:22" s="34" customFormat="1" ht="145.19999999999999">
      <c r="A44" s="19">
        <v>128</v>
      </c>
      <c r="B44" s="61" t="s">
        <v>986</v>
      </c>
      <c r="C44" s="61" t="s">
        <v>987</v>
      </c>
      <c r="D44" s="61" t="s">
        <v>988</v>
      </c>
      <c r="E44" s="61" t="s">
        <v>989</v>
      </c>
      <c r="F44" s="61" t="s">
        <v>990</v>
      </c>
      <c r="G44" s="61" t="s">
        <v>991</v>
      </c>
      <c r="H44" s="62">
        <v>2</v>
      </c>
      <c r="I44" s="37"/>
      <c r="J44" s="20" t="e">
        <f t="shared" si="26"/>
        <v>#REF!</v>
      </c>
      <c r="K44" s="20" t="e">
        <f t="shared" si="27"/>
        <v>#REF!</v>
      </c>
      <c r="L44" s="20" t="e">
        <f t="shared" si="28"/>
        <v>#REF!</v>
      </c>
      <c r="M44" s="20" t="e">
        <f t="shared" si="29"/>
        <v>#REF!</v>
      </c>
      <c r="N44" s="20" t="e">
        <f t="shared" si="30"/>
        <v>#REF!</v>
      </c>
      <c r="O44" s="20" t="e">
        <f t="shared" si="31"/>
        <v>#REF!</v>
      </c>
      <c r="P44" s="20" t="e">
        <f t="shared" si="32"/>
        <v>#REF!</v>
      </c>
      <c r="Q44" s="20" t="e">
        <f t="shared" si="33"/>
        <v>#REF!</v>
      </c>
      <c r="R44" s="20" t="e">
        <f t="shared" si="34"/>
        <v>#REF!</v>
      </c>
      <c r="S44" s="20" t="e">
        <f t="shared" si="35"/>
        <v>#REF!</v>
      </c>
      <c r="T44" s="20" t="e">
        <f t="shared" si="36"/>
        <v>#REF!</v>
      </c>
      <c r="U44" s="20" t="e">
        <f t="shared" si="37"/>
        <v>#REF!</v>
      </c>
      <c r="V44" s="20" t="e">
        <f t="shared" si="38"/>
        <v>#REF!</v>
      </c>
    </row>
    <row r="45" spans="1:22" s="34" customFormat="1" ht="156">
      <c r="A45" s="19">
        <v>129</v>
      </c>
      <c r="B45" s="61" t="s">
        <v>992</v>
      </c>
      <c r="C45" s="61" t="s">
        <v>993</v>
      </c>
      <c r="D45" s="61" t="s">
        <v>994</v>
      </c>
      <c r="E45" s="61" t="s">
        <v>995</v>
      </c>
      <c r="F45" s="61" t="s">
        <v>996</v>
      </c>
      <c r="G45" s="61" t="s">
        <v>997</v>
      </c>
      <c r="H45" s="62">
        <v>5</v>
      </c>
      <c r="I45" s="37"/>
      <c r="J45" s="20" t="e">
        <f t="shared" si="26"/>
        <v>#REF!</v>
      </c>
      <c r="K45" s="20" t="e">
        <f t="shared" si="27"/>
        <v>#REF!</v>
      </c>
      <c r="L45" s="20" t="e">
        <f t="shared" si="28"/>
        <v>#REF!</v>
      </c>
      <c r="M45" s="20" t="e">
        <f t="shared" si="29"/>
        <v>#REF!</v>
      </c>
      <c r="N45" s="20" t="e">
        <f t="shared" si="30"/>
        <v>#REF!</v>
      </c>
      <c r="O45" s="20" t="e">
        <f t="shared" si="31"/>
        <v>#REF!</v>
      </c>
      <c r="P45" s="20" t="e">
        <f t="shared" si="32"/>
        <v>#REF!</v>
      </c>
      <c r="Q45" s="20" t="e">
        <f t="shared" si="33"/>
        <v>#REF!</v>
      </c>
      <c r="R45" s="20" t="e">
        <f t="shared" si="34"/>
        <v>#REF!</v>
      </c>
      <c r="S45" s="20" t="e">
        <f t="shared" si="35"/>
        <v>#REF!</v>
      </c>
      <c r="T45" s="20" t="e">
        <f t="shared" si="36"/>
        <v>#REF!</v>
      </c>
      <c r="U45" s="20" t="e">
        <f t="shared" si="37"/>
        <v>#REF!</v>
      </c>
      <c r="V45" s="20" t="e">
        <f t="shared" si="38"/>
        <v>#REF!</v>
      </c>
    </row>
    <row r="46" spans="1:22" s="34" customFormat="1" ht="168">
      <c r="A46" s="19">
        <v>130</v>
      </c>
      <c r="B46" s="61" t="s">
        <v>998</v>
      </c>
      <c r="C46" s="61" t="s">
        <v>999</v>
      </c>
      <c r="D46" s="61" t="s">
        <v>1000</v>
      </c>
      <c r="E46" s="61" t="s">
        <v>1001</v>
      </c>
      <c r="F46" s="61" t="s">
        <v>1002</v>
      </c>
      <c r="G46" s="61" t="s">
        <v>1003</v>
      </c>
      <c r="H46" s="62">
        <v>1</v>
      </c>
      <c r="I46" s="37"/>
      <c r="J46" s="20" t="e">
        <f t="shared" si="26"/>
        <v>#REF!</v>
      </c>
      <c r="K46" s="20" t="e">
        <f t="shared" si="27"/>
        <v>#REF!</v>
      </c>
      <c r="L46" s="20" t="e">
        <f t="shared" si="28"/>
        <v>#REF!</v>
      </c>
      <c r="M46" s="20" t="e">
        <f t="shared" si="29"/>
        <v>#REF!</v>
      </c>
      <c r="N46" s="20" t="e">
        <f t="shared" si="30"/>
        <v>#REF!</v>
      </c>
      <c r="O46" s="20" t="e">
        <f t="shared" si="31"/>
        <v>#REF!</v>
      </c>
      <c r="P46" s="20" t="e">
        <f t="shared" si="32"/>
        <v>#REF!</v>
      </c>
      <c r="Q46" s="20" t="e">
        <f t="shared" si="33"/>
        <v>#REF!</v>
      </c>
      <c r="R46" s="20" t="e">
        <f t="shared" si="34"/>
        <v>#REF!</v>
      </c>
      <c r="S46" s="20" t="e">
        <f t="shared" si="35"/>
        <v>#REF!</v>
      </c>
      <c r="T46" s="20" t="e">
        <f t="shared" si="36"/>
        <v>#REF!</v>
      </c>
      <c r="U46" s="20" t="e">
        <f t="shared" si="37"/>
        <v>#REF!</v>
      </c>
      <c r="V46" s="20" t="e">
        <f t="shared" si="38"/>
        <v>#REF!</v>
      </c>
    </row>
    <row r="47" spans="1:22" s="34" customFormat="1" ht="189.6">
      <c r="A47" s="19">
        <v>106</v>
      </c>
      <c r="B47" s="67" t="s">
        <v>1004</v>
      </c>
      <c r="C47" s="63" t="s">
        <v>1005</v>
      </c>
      <c r="D47" s="63" t="s">
        <v>1006</v>
      </c>
      <c r="E47" s="61" t="s">
        <v>1007</v>
      </c>
      <c r="F47" s="61" t="s">
        <v>1008</v>
      </c>
      <c r="G47" s="63" t="s">
        <v>1009</v>
      </c>
      <c r="H47" s="62">
        <v>5</v>
      </c>
      <c r="I47" s="37"/>
      <c r="J47" s="20" t="e">
        <f t="shared" si="26"/>
        <v>#REF!</v>
      </c>
      <c r="K47" s="20" t="e">
        <f t="shared" si="27"/>
        <v>#REF!</v>
      </c>
      <c r="L47" s="20" t="e">
        <f t="shared" si="28"/>
        <v>#REF!</v>
      </c>
      <c r="M47" s="20" t="e">
        <f t="shared" si="29"/>
        <v>#REF!</v>
      </c>
      <c r="N47" s="20" t="e">
        <f t="shared" si="30"/>
        <v>#REF!</v>
      </c>
      <c r="O47" s="20" t="e">
        <f t="shared" si="31"/>
        <v>#REF!</v>
      </c>
      <c r="P47" s="20" t="e">
        <f t="shared" si="32"/>
        <v>#REF!</v>
      </c>
      <c r="Q47" s="20" t="e">
        <f t="shared" si="33"/>
        <v>#REF!</v>
      </c>
      <c r="R47" s="20" t="e">
        <f t="shared" si="34"/>
        <v>#REF!</v>
      </c>
      <c r="S47" s="20" t="e">
        <f t="shared" si="35"/>
        <v>#REF!</v>
      </c>
      <c r="T47" s="20" t="e">
        <f t="shared" si="36"/>
        <v>#REF!</v>
      </c>
      <c r="U47" s="20" t="e">
        <f t="shared" si="37"/>
        <v>#REF!</v>
      </c>
      <c r="V47" s="20" t="e">
        <f t="shared" si="38"/>
        <v>#REF!</v>
      </c>
    </row>
    <row r="48" spans="1:22" s="34" customFormat="1" ht="160.80000000000001">
      <c r="A48" s="19">
        <v>111</v>
      </c>
      <c r="B48" s="61" t="s">
        <v>1010</v>
      </c>
      <c r="C48" s="61" t="s">
        <v>1011</v>
      </c>
      <c r="D48" s="61" t="s">
        <v>1012</v>
      </c>
      <c r="E48" s="61" t="s">
        <v>1013</v>
      </c>
      <c r="F48" s="61" t="s">
        <v>1014</v>
      </c>
      <c r="G48" s="61" t="s">
        <v>1015</v>
      </c>
      <c r="H48" s="62">
        <v>4</v>
      </c>
      <c r="I48" s="37"/>
      <c r="J48" s="20" t="e">
        <f t="shared" si="26"/>
        <v>#REF!</v>
      </c>
      <c r="K48" s="20" t="e">
        <f t="shared" si="27"/>
        <v>#REF!</v>
      </c>
      <c r="L48" s="20" t="e">
        <f t="shared" si="28"/>
        <v>#REF!</v>
      </c>
      <c r="M48" s="20" t="e">
        <f t="shared" si="29"/>
        <v>#REF!</v>
      </c>
      <c r="N48" s="20" t="e">
        <f t="shared" si="30"/>
        <v>#REF!</v>
      </c>
      <c r="O48" s="20" t="e">
        <f t="shared" si="31"/>
        <v>#REF!</v>
      </c>
      <c r="P48" s="20" t="e">
        <f t="shared" si="32"/>
        <v>#REF!</v>
      </c>
      <c r="Q48" s="20" t="e">
        <f t="shared" si="33"/>
        <v>#REF!</v>
      </c>
      <c r="R48" s="20" t="e">
        <f t="shared" si="34"/>
        <v>#REF!</v>
      </c>
      <c r="S48" s="20" t="e">
        <f t="shared" si="35"/>
        <v>#REF!</v>
      </c>
      <c r="T48" s="20" t="e">
        <f t="shared" si="36"/>
        <v>#REF!</v>
      </c>
      <c r="U48" s="20" t="e">
        <f t="shared" si="37"/>
        <v>#REF!</v>
      </c>
      <c r="V48" s="20" t="e">
        <f t="shared" si="38"/>
        <v>#REF!</v>
      </c>
    </row>
    <row r="49" spans="1:22" s="34" customFormat="1" ht="99.6">
      <c r="A49" s="19">
        <v>112</v>
      </c>
      <c r="B49" s="61" t="s">
        <v>1016</v>
      </c>
      <c r="C49" s="61" t="s">
        <v>1017</v>
      </c>
      <c r="D49" s="61" t="s">
        <v>1018</v>
      </c>
      <c r="E49" s="67" t="s">
        <v>1019</v>
      </c>
      <c r="F49" s="61" t="s">
        <v>1020</v>
      </c>
      <c r="G49" s="61" t="s">
        <v>1021</v>
      </c>
      <c r="H49" s="62">
        <v>3</v>
      </c>
      <c r="I49" s="37"/>
      <c r="J49" s="20"/>
      <c r="K49" s="20"/>
      <c r="L49" s="20"/>
      <c r="M49" s="20"/>
      <c r="N49" s="20"/>
      <c r="O49" s="20"/>
      <c r="P49" s="20"/>
      <c r="Q49" s="20"/>
      <c r="R49" s="20"/>
      <c r="S49" s="20"/>
      <c r="T49" s="20"/>
      <c r="U49" s="20"/>
      <c r="V49" s="20"/>
    </row>
    <row r="50" spans="1:22" s="34" customFormat="1" ht="174">
      <c r="A50" s="19">
        <v>113</v>
      </c>
      <c r="B50" s="61" t="s">
        <v>1022</v>
      </c>
      <c r="C50" s="61" t="s">
        <v>1023</v>
      </c>
      <c r="D50" s="61" t="s">
        <v>1024</v>
      </c>
      <c r="E50" s="61" t="s">
        <v>1025</v>
      </c>
      <c r="F50" s="61" t="s">
        <v>1026</v>
      </c>
      <c r="G50" s="61" t="s">
        <v>1027</v>
      </c>
      <c r="H50" s="62" t="s">
        <v>1028</v>
      </c>
      <c r="I50" s="37"/>
      <c r="J50" s="20" t="e">
        <f t="shared" ref="J50:J168" si="39">IF(COUNTIF(#REF!,"&lt;23")&gt;0,1,0)</f>
        <v>#REF!</v>
      </c>
      <c r="K50" s="20" t="e">
        <f t="shared" ref="K50:K168" si="40">IF(COUNTIF(#REF!,"&lt;32")-COUNTIF(#REF!,"&lt;23")&gt;0,1,0)</f>
        <v>#REF!</v>
      </c>
      <c r="L50" s="20" t="e">
        <f t="shared" ref="L50:L168" si="41">IF(COUNTIF(#REF!,"&lt;46")-COUNTIF(#REF!,"&lt;32")&gt;0,1,0)</f>
        <v>#REF!</v>
      </c>
      <c r="M50" s="20" t="e">
        <f t="shared" ref="M50:M168" si="42">IF(COUNTIF(#REF!,"&lt;57")-COUNTIF(#REF!,"&lt;46")&gt;0,1,0)</f>
        <v>#REF!</v>
      </c>
      <c r="N50" s="20" t="e">
        <f t="shared" ref="N50:N168" si="43">IF(COUNTIF(#REF!,"&lt;64")-COUNTIF(#REF!,"&lt;57")&gt;0,1,0)</f>
        <v>#REF!</v>
      </c>
      <c r="O50" s="20" t="e">
        <f t="shared" ref="O50:O168" si="44">IF(COUNTIF(#REF!,"&lt;72")-COUNTIF(#REF!,"&lt;64")&gt;0,1,0)</f>
        <v>#REF!</v>
      </c>
      <c r="P50" s="20" t="e">
        <f t="shared" ref="P50:P168" si="45">IF(COUNTIF(#REF!,"&lt;75")-COUNTIF(#REF!,"&lt;72")&gt;0,1,0)</f>
        <v>#REF!</v>
      </c>
      <c r="Q50" s="20" t="e">
        <f t="shared" ref="Q50:Q168" si="46">IF(COUNTIF(#REF!,"&lt;85")-COUNTIF(#REF!,"&lt;75")&gt;0,1,0)</f>
        <v>#REF!</v>
      </c>
      <c r="R50" s="20" t="e">
        <f t="shared" ref="R50:R168" si="47">IF(COUNTIF(#REF!,"&lt;88")-COUNTIF(#REF!,"&lt;85")&gt;0,1,0)</f>
        <v>#REF!</v>
      </c>
      <c r="S50" s="20" t="e">
        <f t="shared" ref="S50:S168" si="48">IF(COUNTIF(#REF!,"&lt;107")-COUNTIF(#REF!,"&lt;88")&gt;0,1,0)</f>
        <v>#REF!</v>
      </c>
      <c r="T50" s="20" t="e">
        <f t="shared" ref="T50:T168" si="49">IF(COUNTIF(#REF!,"&lt;110")-COUNTIF(#REF!,"&lt;107")&gt;0,1,0)</f>
        <v>#REF!</v>
      </c>
      <c r="U50" s="20" t="e">
        <f t="shared" ref="U50:U168" si="50">IF(COUNTIF(#REF!,"&lt;122")-COUNTIF(#REF!,"&lt;110")&gt;0,1,0)</f>
        <v>#REF!</v>
      </c>
      <c r="V50" s="20" t="e">
        <f t="shared" ref="V50:V168" si="51">IF(COUNTIF(#REF!,"&lt;138")-COUNTIF(#REF!,"&lt;122")&gt;0,1,0)</f>
        <v>#REF!</v>
      </c>
    </row>
    <row r="51" spans="1:22" s="34" customFormat="1" ht="99.6">
      <c r="A51" s="19">
        <v>114</v>
      </c>
      <c r="B51" s="61" t="s">
        <v>1029</v>
      </c>
      <c r="C51" s="61" t="s">
        <v>1030</v>
      </c>
      <c r="D51" s="61" t="s">
        <v>1031</v>
      </c>
      <c r="E51" s="61" t="s">
        <v>1032</v>
      </c>
      <c r="F51" s="61" t="s">
        <v>1033</v>
      </c>
      <c r="G51" s="61" t="s">
        <v>1034</v>
      </c>
      <c r="H51" s="62" t="s">
        <v>386</v>
      </c>
      <c r="I51" s="37"/>
      <c r="J51" s="20" t="e">
        <f t="shared" si="39"/>
        <v>#REF!</v>
      </c>
      <c r="K51" s="20" t="e">
        <f t="shared" si="40"/>
        <v>#REF!</v>
      </c>
      <c r="L51" s="20" t="e">
        <f t="shared" si="41"/>
        <v>#REF!</v>
      </c>
      <c r="M51" s="20" t="e">
        <f t="shared" si="42"/>
        <v>#REF!</v>
      </c>
      <c r="N51" s="20" t="e">
        <f t="shared" si="43"/>
        <v>#REF!</v>
      </c>
      <c r="O51" s="20" t="e">
        <f t="shared" si="44"/>
        <v>#REF!</v>
      </c>
      <c r="P51" s="20" t="e">
        <f t="shared" si="45"/>
        <v>#REF!</v>
      </c>
      <c r="Q51" s="20" t="e">
        <f t="shared" si="46"/>
        <v>#REF!</v>
      </c>
      <c r="R51" s="20" t="e">
        <f t="shared" si="47"/>
        <v>#REF!</v>
      </c>
      <c r="S51" s="20" t="e">
        <f t="shared" si="48"/>
        <v>#REF!</v>
      </c>
      <c r="T51" s="20" t="e">
        <f t="shared" si="49"/>
        <v>#REF!</v>
      </c>
      <c r="U51" s="20" t="e">
        <f t="shared" si="50"/>
        <v>#REF!</v>
      </c>
      <c r="V51" s="20" t="e">
        <f t="shared" si="51"/>
        <v>#REF!</v>
      </c>
    </row>
    <row r="52" spans="1:22" s="34" customFormat="1" ht="13.2">
      <c r="A52" s="19"/>
      <c r="B52" s="64" t="s">
        <v>1035</v>
      </c>
      <c r="C52" s="64"/>
      <c r="D52" s="64"/>
      <c r="E52" s="64"/>
      <c r="F52" s="64"/>
      <c r="G52" s="64"/>
      <c r="H52" s="64"/>
      <c r="I52" s="37"/>
      <c r="J52" s="20"/>
      <c r="K52" s="20"/>
      <c r="L52" s="20"/>
      <c r="M52" s="20"/>
      <c r="N52" s="20"/>
      <c r="O52" s="20"/>
      <c r="P52" s="20"/>
      <c r="Q52" s="20"/>
      <c r="R52" s="20"/>
      <c r="S52" s="20"/>
      <c r="T52" s="20"/>
      <c r="U52" s="20"/>
      <c r="V52" s="20"/>
    </row>
    <row r="53" spans="1:22" s="34" customFormat="1" ht="97.2">
      <c r="A53" s="19">
        <v>107</v>
      </c>
      <c r="B53" s="61" t="s">
        <v>1036</v>
      </c>
      <c r="C53" s="61" t="s">
        <v>1037</v>
      </c>
      <c r="D53" s="61" t="s">
        <v>1038</v>
      </c>
      <c r="E53" s="61" t="s">
        <v>1039</v>
      </c>
      <c r="F53" s="61" t="s">
        <v>1040</v>
      </c>
      <c r="G53" s="61" t="s">
        <v>1041</v>
      </c>
      <c r="H53" s="62">
        <v>1</v>
      </c>
      <c r="I53" s="37"/>
      <c r="J53" s="20" t="e">
        <f t="shared" si="39"/>
        <v>#REF!</v>
      </c>
      <c r="K53" s="20" t="e">
        <f t="shared" si="40"/>
        <v>#REF!</v>
      </c>
      <c r="L53" s="20" t="e">
        <f t="shared" si="41"/>
        <v>#REF!</v>
      </c>
      <c r="M53" s="20" t="e">
        <f t="shared" si="42"/>
        <v>#REF!</v>
      </c>
      <c r="N53" s="20" t="e">
        <f t="shared" si="43"/>
        <v>#REF!</v>
      </c>
      <c r="O53" s="20" t="e">
        <f t="shared" si="44"/>
        <v>#REF!</v>
      </c>
      <c r="P53" s="20" t="e">
        <f t="shared" si="45"/>
        <v>#REF!</v>
      </c>
      <c r="Q53" s="20" t="e">
        <f t="shared" si="46"/>
        <v>#REF!</v>
      </c>
      <c r="R53" s="20" t="e">
        <f t="shared" si="47"/>
        <v>#REF!</v>
      </c>
      <c r="S53" s="20" t="e">
        <f t="shared" si="48"/>
        <v>#REF!</v>
      </c>
      <c r="T53" s="20" t="e">
        <f t="shared" si="49"/>
        <v>#REF!</v>
      </c>
      <c r="U53" s="20" t="e">
        <f t="shared" si="50"/>
        <v>#REF!</v>
      </c>
      <c r="V53" s="20" t="e">
        <f t="shared" si="51"/>
        <v>#REF!</v>
      </c>
    </row>
    <row r="54" spans="1:22" s="34" customFormat="1" ht="141.6">
      <c r="A54" s="19">
        <v>110</v>
      </c>
      <c r="B54" s="61" t="s">
        <v>1042</v>
      </c>
      <c r="C54" s="61" t="s">
        <v>1043</v>
      </c>
      <c r="D54" s="61" t="s">
        <v>1044</v>
      </c>
      <c r="E54" s="61" t="s">
        <v>1045</v>
      </c>
      <c r="F54" s="61" t="s">
        <v>1046</v>
      </c>
      <c r="G54" s="61" t="s">
        <v>1047</v>
      </c>
      <c r="H54" s="62">
        <v>1</v>
      </c>
      <c r="I54" s="37"/>
      <c r="J54" s="20" t="e">
        <f t="shared" si="39"/>
        <v>#REF!</v>
      </c>
      <c r="K54" s="20" t="e">
        <f t="shared" si="40"/>
        <v>#REF!</v>
      </c>
      <c r="L54" s="20" t="e">
        <f t="shared" si="41"/>
        <v>#REF!</v>
      </c>
      <c r="M54" s="20" t="e">
        <f t="shared" si="42"/>
        <v>#REF!</v>
      </c>
      <c r="N54" s="20" t="e">
        <f t="shared" si="43"/>
        <v>#REF!</v>
      </c>
      <c r="O54" s="20" t="e">
        <f t="shared" si="44"/>
        <v>#REF!</v>
      </c>
      <c r="P54" s="20" t="e">
        <f t="shared" si="45"/>
        <v>#REF!</v>
      </c>
      <c r="Q54" s="20" t="e">
        <f t="shared" si="46"/>
        <v>#REF!</v>
      </c>
      <c r="R54" s="20" t="e">
        <f t="shared" si="47"/>
        <v>#REF!</v>
      </c>
      <c r="S54" s="20" t="e">
        <f t="shared" si="48"/>
        <v>#REF!</v>
      </c>
      <c r="T54" s="20" t="e">
        <f t="shared" si="49"/>
        <v>#REF!</v>
      </c>
      <c r="U54" s="20" t="e">
        <f t="shared" si="50"/>
        <v>#REF!</v>
      </c>
      <c r="V54" s="20" t="e">
        <f t="shared" si="51"/>
        <v>#REF!</v>
      </c>
    </row>
    <row r="55" spans="1:22" s="34" customFormat="1" ht="320.39999999999998">
      <c r="A55" s="19">
        <v>123</v>
      </c>
      <c r="B55" s="61" t="s">
        <v>1048</v>
      </c>
      <c r="C55" s="61" t="s">
        <v>1049</v>
      </c>
      <c r="D55" s="61" t="s">
        <v>1050</v>
      </c>
      <c r="E55" s="61" t="s">
        <v>1051</v>
      </c>
      <c r="F55" s="61" t="s">
        <v>1052</v>
      </c>
      <c r="G55" s="61" t="s">
        <v>1053</v>
      </c>
      <c r="H55" s="62">
        <v>1</v>
      </c>
      <c r="I55" s="37"/>
      <c r="J55" s="20" t="e">
        <f t="shared" si="39"/>
        <v>#REF!</v>
      </c>
      <c r="K55" s="20" t="e">
        <f t="shared" si="40"/>
        <v>#REF!</v>
      </c>
      <c r="L55" s="20" t="e">
        <f t="shared" si="41"/>
        <v>#REF!</v>
      </c>
      <c r="M55" s="20" t="e">
        <f t="shared" si="42"/>
        <v>#REF!</v>
      </c>
      <c r="N55" s="20" t="e">
        <f t="shared" si="43"/>
        <v>#REF!</v>
      </c>
      <c r="O55" s="20" t="e">
        <f t="shared" si="44"/>
        <v>#REF!</v>
      </c>
      <c r="P55" s="20" t="e">
        <f t="shared" si="45"/>
        <v>#REF!</v>
      </c>
      <c r="Q55" s="20" t="e">
        <f t="shared" si="46"/>
        <v>#REF!</v>
      </c>
      <c r="R55" s="20" t="e">
        <f t="shared" si="47"/>
        <v>#REF!</v>
      </c>
      <c r="S55" s="20" t="e">
        <f t="shared" si="48"/>
        <v>#REF!</v>
      </c>
      <c r="T55" s="20" t="e">
        <f t="shared" si="49"/>
        <v>#REF!</v>
      </c>
      <c r="U55" s="20" t="e">
        <f t="shared" si="50"/>
        <v>#REF!</v>
      </c>
      <c r="V55" s="20" t="e">
        <f t="shared" si="51"/>
        <v>#REF!</v>
      </c>
    </row>
    <row r="56" spans="1:22" s="34" customFormat="1" ht="74.400000000000006">
      <c r="A56" s="19">
        <v>124</v>
      </c>
      <c r="B56" s="61" t="s">
        <v>1054</v>
      </c>
      <c r="C56" s="61" t="s">
        <v>1055</v>
      </c>
      <c r="D56" s="61" t="s">
        <v>1056</v>
      </c>
      <c r="E56" s="61" t="s">
        <v>1057</v>
      </c>
      <c r="F56" s="61" t="s">
        <v>1058</v>
      </c>
      <c r="G56" s="61" t="s">
        <v>1059</v>
      </c>
      <c r="H56" s="62">
        <v>1</v>
      </c>
      <c r="I56" s="37"/>
      <c r="J56" s="20" t="e">
        <f t="shared" si="39"/>
        <v>#REF!</v>
      </c>
      <c r="K56" s="20" t="e">
        <f t="shared" si="40"/>
        <v>#REF!</v>
      </c>
      <c r="L56" s="20" t="e">
        <f t="shared" si="41"/>
        <v>#REF!</v>
      </c>
      <c r="M56" s="20" t="e">
        <f t="shared" si="42"/>
        <v>#REF!</v>
      </c>
      <c r="N56" s="20" t="e">
        <f t="shared" si="43"/>
        <v>#REF!</v>
      </c>
      <c r="O56" s="20" t="e">
        <f t="shared" si="44"/>
        <v>#REF!</v>
      </c>
      <c r="P56" s="20" t="e">
        <f t="shared" si="45"/>
        <v>#REF!</v>
      </c>
      <c r="Q56" s="20" t="e">
        <f t="shared" si="46"/>
        <v>#REF!</v>
      </c>
      <c r="R56" s="20" t="e">
        <f t="shared" si="47"/>
        <v>#REF!</v>
      </c>
      <c r="S56" s="20" t="e">
        <f t="shared" si="48"/>
        <v>#REF!</v>
      </c>
      <c r="T56" s="20" t="e">
        <f t="shared" si="49"/>
        <v>#REF!</v>
      </c>
      <c r="U56" s="20" t="e">
        <f t="shared" si="50"/>
        <v>#REF!</v>
      </c>
      <c r="V56" s="20" t="e">
        <f t="shared" si="51"/>
        <v>#REF!</v>
      </c>
    </row>
    <row r="57" spans="1:22" s="34" customFormat="1" ht="72">
      <c r="A57" s="19">
        <v>125</v>
      </c>
      <c r="B57" s="61" t="s">
        <v>1060</v>
      </c>
      <c r="C57" s="61" t="s">
        <v>1061</v>
      </c>
      <c r="D57" s="61" t="s">
        <v>1062</v>
      </c>
      <c r="E57" s="61" t="s">
        <v>1063</v>
      </c>
      <c r="F57" s="61" t="s">
        <v>1064</v>
      </c>
      <c r="G57" s="61" t="s">
        <v>1065</v>
      </c>
      <c r="H57" s="62">
        <v>1</v>
      </c>
      <c r="I57" s="37"/>
      <c r="J57" s="20" t="e">
        <f t="shared" si="39"/>
        <v>#REF!</v>
      </c>
      <c r="K57" s="20" t="e">
        <f t="shared" si="40"/>
        <v>#REF!</v>
      </c>
      <c r="L57" s="20" t="e">
        <f t="shared" si="41"/>
        <v>#REF!</v>
      </c>
      <c r="M57" s="20" t="e">
        <f t="shared" si="42"/>
        <v>#REF!</v>
      </c>
      <c r="N57" s="20" t="e">
        <f t="shared" si="43"/>
        <v>#REF!</v>
      </c>
      <c r="O57" s="20" t="e">
        <f t="shared" si="44"/>
        <v>#REF!</v>
      </c>
      <c r="P57" s="20" t="e">
        <f t="shared" si="45"/>
        <v>#REF!</v>
      </c>
      <c r="Q57" s="20" t="e">
        <f t="shared" si="46"/>
        <v>#REF!</v>
      </c>
      <c r="R57" s="20" t="e">
        <f t="shared" si="47"/>
        <v>#REF!</v>
      </c>
      <c r="S57" s="20" t="e">
        <f t="shared" si="48"/>
        <v>#REF!</v>
      </c>
      <c r="T57" s="20" t="e">
        <f t="shared" si="49"/>
        <v>#REF!</v>
      </c>
      <c r="U57" s="20" t="e">
        <f t="shared" si="50"/>
        <v>#REF!</v>
      </c>
      <c r="V57" s="20" t="e">
        <f t="shared" si="51"/>
        <v>#REF!</v>
      </c>
    </row>
    <row r="58" spans="1:22" s="34" customFormat="1" ht="177.6">
      <c r="A58" s="19">
        <v>65</v>
      </c>
      <c r="B58" s="61" t="s">
        <v>1066</v>
      </c>
      <c r="C58" s="61" t="s">
        <v>1067</v>
      </c>
      <c r="D58" s="61" t="s">
        <v>1068</v>
      </c>
      <c r="E58" s="61" t="s">
        <v>1069</v>
      </c>
      <c r="F58" s="61" t="s">
        <v>1070</v>
      </c>
      <c r="G58" s="61" t="s">
        <v>1071</v>
      </c>
      <c r="H58" s="62">
        <v>5</v>
      </c>
      <c r="I58" s="37"/>
      <c r="J58" s="20" t="e">
        <f t="shared" si="39"/>
        <v>#REF!</v>
      </c>
      <c r="K58" s="20" t="e">
        <f t="shared" si="40"/>
        <v>#REF!</v>
      </c>
      <c r="L58" s="20" t="e">
        <f t="shared" si="41"/>
        <v>#REF!</v>
      </c>
      <c r="M58" s="20" t="e">
        <f t="shared" si="42"/>
        <v>#REF!</v>
      </c>
      <c r="N58" s="20" t="e">
        <f t="shared" si="43"/>
        <v>#REF!</v>
      </c>
      <c r="O58" s="20" t="e">
        <f t="shared" si="44"/>
        <v>#REF!</v>
      </c>
      <c r="P58" s="20" t="e">
        <f t="shared" si="45"/>
        <v>#REF!</v>
      </c>
      <c r="Q58" s="20" t="e">
        <f t="shared" si="46"/>
        <v>#REF!</v>
      </c>
      <c r="R58" s="20" t="e">
        <f t="shared" si="47"/>
        <v>#REF!</v>
      </c>
      <c r="S58" s="20" t="e">
        <f t="shared" si="48"/>
        <v>#REF!</v>
      </c>
      <c r="T58" s="20" t="e">
        <f t="shared" si="49"/>
        <v>#REF!</v>
      </c>
      <c r="U58" s="20" t="e">
        <f t="shared" si="50"/>
        <v>#REF!</v>
      </c>
      <c r="V58" s="20" t="e">
        <f t="shared" si="51"/>
        <v>#REF!</v>
      </c>
    </row>
    <row r="59" spans="1:22" s="34" customFormat="1" ht="171.6">
      <c r="A59" s="19">
        <v>66</v>
      </c>
      <c r="B59" s="61" t="s">
        <v>1072</v>
      </c>
      <c r="C59" s="61" t="s">
        <v>1073</v>
      </c>
      <c r="D59" s="61" t="s">
        <v>1074</v>
      </c>
      <c r="E59" s="61" t="s">
        <v>1075</v>
      </c>
      <c r="F59" s="61" t="s">
        <v>1076</v>
      </c>
      <c r="G59" s="61" t="s">
        <v>1077</v>
      </c>
      <c r="H59" s="62" t="s">
        <v>1078</v>
      </c>
      <c r="I59" s="37"/>
      <c r="J59" s="20" t="e">
        <f t="shared" si="39"/>
        <v>#REF!</v>
      </c>
      <c r="K59" s="20" t="e">
        <f t="shared" si="40"/>
        <v>#REF!</v>
      </c>
      <c r="L59" s="20" t="e">
        <f t="shared" si="41"/>
        <v>#REF!</v>
      </c>
      <c r="M59" s="20" t="e">
        <f t="shared" si="42"/>
        <v>#REF!</v>
      </c>
      <c r="N59" s="20" t="e">
        <f t="shared" si="43"/>
        <v>#REF!</v>
      </c>
      <c r="O59" s="20" t="e">
        <f t="shared" si="44"/>
        <v>#REF!</v>
      </c>
      <c r="P59" s="20" t="e">
        <f t="shared" si="45"/>
        <v>#REF!</v>
      </c>
      <c r="Q59" s="20" t="e">
        <f t="shared" si="46"/>
        <v>#REF!</v>
      </c>
      <c r="R59" s="20" t="e">
        <f t="shared" si="47"/>
        <v>#REF!</v>
      </c>
      <c r="S59" s="20" t="e">
        <f t="shared" si="48"/>
        <v>#REF!</v>
      </c>
      <c r="T59" s="20" t="e">
        <f t="shared" si="49"/>
        <v>#REF!</v>
      </c>
      <c r="U59" s="20" t="e">
        <f t="shared" si="50"/>
        <v>#REF!</v>
      </c>
      <c r="V59" s="20" t="e">
        <f t="shared" si="51"/>
        <v>#REF!</v>
      </c>
    </row>
    <row r="60" spans="1:22" s="34" customFormat="1" ht="148.80000000000001">
      <c r="A60" s="19">
        <v>67</v>
      </c>
      <c r="B60" s="61" t="s">
        <v>1079</v>
      </c>
      <c r="C60" s="61" t="s">
        <v>1080</v>
      </c>
      <c r="D60" s="61" t="s">
        <v>1081</v>
      </c>
      <c r="E60" s="61" t="s">
        <v>1082</v>
      </c>
      <c r="F60" s="61" t="s">
        <v>1083</v>
      </c>
      <c r="G60" s="61"/>
      <c r="H60" s="62">
        <v>2</v>
      </c>
      <c r="I60" s="37"/>
      <c r="J60" s="20" t="e">
        <f t="shared" si="39"/>
        <v>#REF!</v>
      </c>
      <c r="K60" s="20" t="e">
        <f t="shared" si="40"/>
        <v>#REF!</v>
      </c>
      <c r="L60" s="20" t="e">
        <f t="shared" si="41"/>
        <v>#REF!</v>
      </c>
      <c r="M60" s="20" t="e">
        <f t="shared" si="42"/>
        <v>#REF!</v>
      </c>
      <c r="N60" s="20" t="e">
        <f t="shared" si="43"/>
        <v>#REF!</v>
      </c>
      <c r="O60" s="20" t="e">
        <f t="shared" si="44"/>
        <v>#REF!</v>
      </c>
      <c r="P60" s="20" t="e">
        <f t="shared" si="45"/>
        <v>#REF!</v>
      </c>
      <c r="Q60" s="20" t="e">
        <f t="shared" si="46"/>
        <v>#REF!</v>
      </c>
      <c r="R60" s="20" t="e">
        <f t="shared" si="47"/>
        <v>#REF!</v>
      </c>
      <c r="S60" s="20" t="e">
        <f t="shared" si="48"/>
        <v>#REF!</v>
      </c>
      <c r="T60" s="20" t="e">
        <f t="shared" si="49"/>
        <v>#REF!</v>
      </c>
      <c r="U60" s="20" t="e">
        <f t="shared" si="50"/>
        <v>#REF!</v>
      </c>
      <c r="V60" s="20" t="e">
        <f t="shared" si="51"/>
        <v>#REF!</v>
      </c>
    </row>
    <row r="61" spans="1:22" s="34" customFormat="1" ht="98.4">
      <c r="A61" s="19">
        <v>68</v>
      </c>
      <c r="B61" s="61" t="s">
        <v>1084</v>
      </c>
      <c r="C61" s="61" t="s">
        <v>1085</v>
      </c>
      <c r="D61" s="61" t="s">
        <v>1086</v>
      </c>
      <c r="E61" s="61" t="s">
        <v>1087</v>
      </c>
      <c r="F61" s="61" t="s">
        <v>1088</v>
      </c>
      <c r="G61" s="61" t="s">
        <v>1089</v>
      </c>
      <c r="H61" s="62">
        <v>2</v>
      </c>
      <c r="I61" s="37"/>
      <c r="J61" s="20" t="e">
        <f t="shared" si="39"/>
        <v>#REF!</v>
      </c>
      <c r="K61" s="20" t="e">
        <f t="shared" si="40"/>
        <v>#REF!</v>
      </c>
      <c r="L61" s="20" t="e">
        <f t="shared" si="41"/>
        <v>#REF!</v>
      </c>
      <c r="M61" s="20" t="e">
        <f t="shared" si="42"/>
        <v>#REF!</v>
      </c>
      <c r="N61" s="20" t="e">
        <f t="shared" si="43"/>
        <v>#REF!</v>
      </c>
      <c r="O61" s="20" t="e">
        <f t="shared" si="44"/>
        <v>#REF!</v>
      </c>
      <c r="P61" s="20" t="e">
        <f t="shared" si="45"/>
        <v>#REF!</v>
      </c>
      <c r="Q61" s="20" t="e">
        <f t="shared" si="46"/>
        <v>#REF!</v>
      </c>
      <c r="R61" s="20" t="e">
        <f t="shared" si="47"/>
        <v>#REF!</v>
      </c>
      <c r="S61" s="20" t="e">
        <f t="shared" si="48"/>
        <v>#REF!</v>
      </c>
      <c r="T61" s="20" t="e">
        <f t="shared" si="49"/>
        <v>#REF!</v>
      </c>
      <c r="U61" s="20" t="e">
        <f t="shared" si="50"/>
        <v>#REF!</v>
      </c>
      <c r="V61" s="20" t="e">
        <f t="shared" si="51"/>
        <v>#REF!</v>
      </c>
    </row>
    <row r="62" spans="1:22" s="34" customFormat="1" ht="145.19999999999999">
      <c r="A62" s="19">
        <v>69</v>
      </c>
      <c r="B62" s="61" t="s">
        <v>1090</v>
      </c>
      <c r="C62" s="61" t="s">
        <v>1091</v>
      </c>
      <c r="D62" s="61" t="s">
        <v>1092</v>
      </c>
      <c r="E62" s="61" t="s">
        <v>1093</v>
      </c>
      <c r="F62" s="61" t="s">
        <v>1094</v>
      </c>
      <c r="G62" s="61" t="s">
        <v>1095</v>
      </c>
      <c r="H62" s="62">
        <v>5</v>
      </c>
      <c r="I62" s="37"/>
      <c r="J62" s="20" t="e">
        <f t="shared" si="39"/>
        <v>#REF!</v>
      </c>
      <c r="K62" s="20" t="e">
        <f t="shared" si="40"/>
        <v>#REF!</v>
      </c>
      <c r="L62" s="20" t="e">
        <f t="shared" si="41"/>
        <v>#REF!</v>
      </c>
      <c r="M62" s="20" t="e">
        <f t="shared" si="42"/>
        <v>#REF!</v>
      </c>
      <c r="N62" s="20" t="e">
        <f t="shared" si="43"/>
        <v>#REF!</v>
      </c>
      <c r="O62" s="20" t="e">
        <f t="shared" si="44"/>
        <v>#REF!</v>
      </c>
      <c r="P62" s="20" t="e">
        <f t="shared" si="45"/>
        <v>#REF!</v>
      </c>
      <c r="Q62" s="20" t="e">
        <f t="shared" si="46"/>
        <v>#REF!</v>
      </c>
      <c r="R62" s="20" t="e">
        <f t="shared" si="47"/>
        <v>#REF!</v>
      </c>
      <c r="S62" s="20" t="e">
        <f t="shared" si="48"/>
        <v>#REF!</v>
      </c>
      <c r="T62" s="20" t="e">
        <f t="shared" si="49"/>
        <v>#REF!</v>
      </c>
      <c r="U62" s="20" t="e">
        <f t="shared" si="50"/>
        <v>#REF!</v>
      </c>
      <c r="V62" s="20" t="e">
        <f t="shared" si="51"/>
        <v>#REF!</v>
      </c>
    </row>
    <row r="63" spans="1:22" s="34" customFormat="1" ht="109.2">
      <c r="A63" s="19">
        <v>42</v>
      </c>
      <c r="B63" s="61" t="s">
        <v>1096</v>
      </c>
      <c r="C63" s="61" t="s">
        <v>1097</v>
      </c>
      <c r="D63" s="61" t="s">
        <v>1098</v>
      </c>
      <c r="E63" s="61" t="s">
        <v>1099</v>
      </c>
      <c r="F63" s="61" t="s">
        <v>1100</v>
      </c>
      <c r="G63" s="61" t="s">
        <v>1101</v>
      </c>
      <c r="H63" s="62">
        <v>3</v>
      </c>
      <c r="I63" s="37"/>
      <c r="J63" s="20" t="e">
        <f t="shared" si="39"/>
        <v>#REF!</v>
      </c>
      <c r="K63" s="20" t="e">
        <f t="shared" si="40"/>
        <v>#REF!</v>
      </c>
      <c r="L63" s="20" t="e">
        <f t="shared" si="41"/>
        <v>#REF!</v>
      </c>
      <c r="M63" s="20" t="e">
        <f t="shared" si="42"/>
        <v>#REF!</v>
      </c>
      <c r="N63" s="20" t="e">
        <f t="shared" si="43"/>
        <v>#REF!</v>
      </c>
      <c r="O63" s="20" t="e">
        <f t="shared" si="44"/>
        <v>#REF!</v>
      </c>
      <c r="P63" s="20" t="e">
        <f t="shared" si="45"/>
        <v>#REF!</v>
      </c>
      <c r="Q63" s="20" t="e">
        <f t="shared" si="46"/>
        <v>#REF!</v>
      </c>
      <c r="R63" s="20" t="e">
        <f t="shared" si="47"/>
        <v>#REF!</v>
      </c>
      <c r="S63" s="20" t="e">
        <f t="shared" si="48"/>
        <v>#REF!</v>
      </c>
      <c r="T63" s="20" t="e">
        <f t="shared" si="49"/>
        <v>#REF!</v>
      </c>
      <c r="U63" s="20" t="e">
        <f t="shared" si="50"/>
        <v>#REF!</v>
      </c>
      <c r="V63" s="20" t="e">
        <f t="shared" si="51"/>
        <v>#REF!</v>
      </c>
    </row>
    <row r="64" spans="1:22" s="34" customFormat="1" ht="96">
      <c r="A64" s="19">
        <v>43</v>
      </c>
      <c r="B64" s="61" t="s">
        <v>1102</v>
      </c>
      <c r="C64" s="61" t="s">
        <v>1103</v>
      </c>
      <c r="D64" s="61" t="s">
        <v>1104</v>
      </c>
      <c r="E64" s="61" t="s">
        <v>1105</v>
      </c>
      <c r="F64" s="61" t="s">
        <v>1106</v>
      </c>
      <c r="G64" s="61" t="s">
        <v>1107</v>
      </c>
      <c r="H64" s="62">
        <v>1</v>
      </c>
      <c r="I64" s="37"/>
      <c r="J64" s="20" t="e">
        <f t="shared" si="39"/>
        <v>#REF!</v>
      </c>
      <c r="K64" s="20" t="e">
        <f t="shared" si="40"/>
        <v>#REF!</v>
      </c>
      <c r="L64" s="20" t="e">
        <f t="shared" si="41"/>
        <v>#REF!</v>
      </c>
      <c r="M64" s="20" t="e">
        <f t="shared" si="42"/>
        <v>#REF!</v>
      </c>
      <c r="N64" s="20" t="e">
        <f t="shared" si="43"/>
        <v>#REF!</v>
      </c>
      <c r="O64" s="20" t="e">
        <f t="shared" si="44"/>
        <v>#REF!</v>
      </c>
      <c r="P64" s="20" t="e">
        <f t="shared" si="45"/>
        <v>#REF!</v>
      </c>
      <c r="Q64" s="20" t="e">
        <f t="shared" si="46"/>
        <v>#REF!</v>
      </c>
      <c r="R64" s="20" t="e">
        <f t="shared" si="47"/>
        <v>#REF!</v>
      </c>
      <c r="S64" s="20" t="e">
        <f t="shared" si="48"/>
        <v>#REF!</v>
      </c>
      <c r="T64" s="20" t="e">
        <f t="shared" si="49"/>
        <v>#REF!</v>
      </c>
      <c r="U64" s="20" t="e">
        <f t="shared" si="50"/>
        <v>#REF!</v>
      </c>
      <c r="V64" s="20" t="e">
        <f t="shared" si="51"/>
        <v>#REF!</v>
      </c>
    </row>
    <row r="65" spans="1:22" s="34" customFormat="1" ht="74.400000000000006">
      <c r="A65" s="19">
        <v>44</v>
      </c>
      <c r="B65" s="61" t="s">
        <v>1108</v>
      </c>
      <c r="C65" s="61" t="s">
        <v>1109</v>
      </c>
      <c r="D65" s="61" t="s">
        <v>1110</v>
      </c>
      <c r="E65" s="61" t="s">
        <v>1111</v>
      </c>
      <c r="F65" s="61" t="s">
        <v>1112</v>
      </c>
      <c r="G65" s="61" t="s">
        <v>1113</v>
      </c>
      <c r="H65" s="62">
        <v>2</v>
      </c>
      <c r="I65" s="37"/>
      <c r="J65" s="20" t="e">
        <f t="shared" si="39"/>
        <v>#REF!</v>
      </c>
      <c r="K65" s="20" t="e">
        <f t="shared" si="40"/>
        <v>#REF!</v>
      </c>
      <c r="L65" s="20" t="e">
        <f t="shared" si="41"/>
        <v>#REF!</v>
      </c>
      <c r="M65" s="20" t="e">
        <f t="shared" si="42"/>
        <v>#REF!</v>
      </c>
      <c r="N65" s="20" t="e">
        <f t="shared" si="43"/>
        <v>#REF!</v>
      </c>
      <c r="O65" s="20" t="e">
        <f t="shared" si="44"/>
        <v>#REF!</v>
      </c>
      <c r="P65" s="20" t="e">
        <f t="shared" si="45"/>
        <v>#REF!</v>
      </c>
      <c r="Q65" s="20" t="e">
        <f t="shared" si="46"/>
        <v>#REF!</v>
      </c>
      <c r="R65" s="20" t="e">
        <f t="shared" si="47"/>
        <v>#REF!</v>
      </c>
      <c r="S65" s="20" t="e">
        <f t="shared" si="48"/>
        <v>#REF!</v>
      </c>
      <c r="T65" s="20" t="e">
        <f t="shared" si="49"/>
        <v>#REF!</v>
      </c>
      <c r="U65" s="20" t="e">
        <f t="shared" si="50"/>
        <v>#REF!</v>
      </c>
      <c r="V65" s="20" t="e">
        <f t="shared" si="51"/>
        <v>#REF!</v>
      </c>
    </row>
    <row r="66" spans="1:22" s="34" customFormat="1" ht="109.2">
      <c r="A66" s="19">
        <v>45</v>
      </c>
      <c r="B66" s="61" t="s">
        <v>1114</v>
      </c>
      <c r="C66" s="61" t="s">
        <v>1115</v>
      </c>
      <c r="D66" s="61" t="s">
        <v>1116</v>
      </c>
      <c r="E66" s="61" t="s">
        <v>1117</v>
      </c>
      <c r="F66" s="61" t="s">
        <v>1118</v>
      </c>
      <c r="G66" s="61" t="s">
        <v>1119</v>
      </c>
      <c r="H66" s="62">
        <v>4</v>
      </c>
      <c r="I66" s="37"/>
      <c r="J66" s="20" t="e">
        <f t="shared" si="39"/>
        <v>#REF!</v>
      </c>
      <c r="K66" s="20" t="e">
        <f t="shared" si="40"/>
        <v>#REF!</v>
      </c>
      <c r="L66" s="20" t="e">
        <f t="shared" si="41"/>
        <v>#REF!</v>
      </c>
      <c r="M66" s="20" t="e">
        <f t="shared" si="42"/>
        <v>#REF!</v>
      </c>
      <c r="N66" s="20" t="e">
        <f t="shared" si="43"/>
        <v>#REF!</v>
      </c>
      <c r="O66" s="20" t="e">
        <f t="shared" si="44"/>
        <v>#REF!</v>
      </c>
      <c r="P66" s="20" t="e">
        <f t="shared" si="45"/>
        <v>#REF!</v>
      </c>
      <c r="Q66" s="20" t="e">
        <f t="shared" si="46"/>
        <v>#REF!</v>
      </c>
      <c r="R66" s="20" t="e">
        <f t="shared" si="47"/>
        <v>#REF!</v>
      </c>
      <c r="S66" s="20" t="e">
        <f t="shared" si="48"/>
        <v>#REF!</v>
      </c>
      <c r="T66" s="20" t="e">
        <f t="shared" si="49"/>
        <v>#REF!</v>
      </c>
      <c r="U66" s="20" t="e">
        <f t="shared" si="50"/>
        <v>#REF!</v>
      </c>
      <c r="V66" s="20" t="e">
        <f t="shared" si="51"/>
        <v>#REF!</v>
      </c>
    </row>
    <row r="67" spans="1:22" s="34" customFormat="1" ht="85.2">
      <c r="A67" s="19">
        <v>46</v>
      </c>
      <c r="B67" s="61" t="s">
        <v>1120</v>
      </c>
      <c r="C67" s="61" t="s">
        <v>1121</v>
      </c>
      <c r="D67" s="61" t="s">
        <v>1122</v>
      </c>
      <c r="E67" s="61" t="s">
        <v>1123</v>
      </c>
      <c r="F67" s="61" t="s">
        <v>1124</v>
      </c>
      <c r="G67" s="61" t="s">
        <v>1125</v>
      </c>
      <c r="H67" s="62">
        <v>3</v>
      </c>
      <c r="I67" s="37"/>
      <c r="J67" s="20" t="e">
        <f t="shared" si="39"/>
        <v>#REF!</v>
      </c>
      <c r="K67" s="20" t="e">
        <f t="shared" si="40"/>
        <v>#REF!</v>
      </c>
      <c r="L67" s="20" t="e">
        <f t="shared" si="41"/>
        <v>#REF!</v>
      </c>
      <c r="M67" s="20" t="e">
        <f t="shared" si="42"/>
        <v>#REF!</v>
      </c>
      <c r="N67" s="20" t="e">
        <f t="shared" si="43"/>
        <v>#REF!</v>
      </c>
      <c r="O67" s="20" t="e">
        <f t="shared" si="44"/>
        <v>#REF!</v>
      </c>
      <c r="P67" s="20" t="e">
        <f t="shared" si="45"/>
        <v>#REF!</v>
      </c>
      <c r="Q67" s="20" t="e">
        <f t="shared" si="46"/>
        <v>#REF!</v>
      </c>
      <c r="R67" s="20" t="e">
        <f t="shared" si="47"/>
        <v>#REF!</v>
      </c>
      <c r="S67" s="20" t="e">
        <f t="shared" si="48"/>
        <v>#REF!</v>
      </c>
      <c r="T67" s="20" t="e">
        <f t="shared" si="49"/>
        <v>#REF!</v>
      </c>
      <c r="U67" s="20" t="e">
        <f t="shared" si="50"/>
        <v>#REF!</v>
      </c>
      <c r="V67" s="20" t="e">
        <f t="shared" si="51"/>
        <v>#REF!</v>
      </c>
    </row>
    <row r="68" spans="1:22" ht="13.2">
      <c r="A68" s="49"/>
      <c r="B68" s="50"/>
      <c r="C68" s="50"/>
      <c r="D68" s="50"/>
      <c r="E68" s="50"/>
      <c r="F68" s="50"/>
      <c r="G68" s="50"/>
      <c r="H68" s="51"/>
      <c r="J68" s="24" t="e">
        <f t="shared" si="39"/>
        <v>#REF!</v>
      </c>
      <c r="K68" s="24" t="e">
        <f t="shared" si="40"/>
        <v>#REF!</v>
      </c>
      <c r="L68" s="24" t="e">
        <f t="shared" si="41"/>
        <v>#REF!</v>
      </c>
      <c r="M68" s="24" t="e">
        <f t="shared" si="42"/>
        <v>#REF!</v>
      </c>
      <c r="N68" s="24" t="e">
        <f t="shared" si="43"/>
        <v>#REF!</v>
      </c>
      <c r="O68" s="24" t="e">
        <f t="shared" si="44"/>
        <v>#REF!</v>
      </c>
      <c r="P68" s="24" t="e">
        <f t="shared" si="45"/>
        <v>#REF!</v>
      </c>
      <c r="Q68" s="24" t="e">
        <f t="shared" si="46"/>
        <v>#REF!</v>
      </c>
      <c r="R68" s="24" t="e">
        <f t="shared" si="47"/>
        <v>#REF!</v>
      </c>
      <c r="S68" s="24" t="e">
        <f t="shared" si="48"/>
        <v>#REF!</v>
      </c>
      <c r="T68" s="24" t="e">
        <f t="shared" si="49"/>
        <v>#REF!</v>
      </c>
      <c r="U68" s="24" t="e">
        <f t="shared" si="50"/>
        <v>#REF!</v>
      </c>
      <c r="V68" s="24" t="e">
        <f t="shared" si="51"/>
        <v>#REF!</v>
      </c>
    </row>
    <row r="69" spans="1:22" ht="15.75" customHeight="1">
      <c r="A69" s="49"/>
      <c r="B69" s="50"/>
      <c r="C69" s="50"/>
      <c r="D69" s="50"/>
      <c r="E69" s="50"/>
      <c r="F69" s="50"/>
      <c r="G69" s="50"/>
      <c r="H69" s="51"/>
      <c r="J69" s="24" t="e">
        <f t="shared" si="39"/>
        <v>#REF!</v>
      </c>
      <c r="K69" s="24" t="e">
        <f t="shared" si="40"/>
        <v>#REF!</v>
      </c>
      <c r="L69" s="24" t="e">
        <f t="shared" si="41"/>
        <v>#REF!</v>
      </c>
      <c r="M69" s="24" t="e">
        <f t="shared" si="42"/>
        <v>#REF!</v>
      </c>
      <c r="N69" s="24" t="e">
        <f t="shared" si="43"/>
        <v>#REF!</v>
      </c>
      <c r="O69" s="24" t="e">
        <f t="shared" si="44"/>
        <v>#REF!</v>
      </c>
      <c r="P69" s="24" t="e">
        <f t="shared" si="45"/>
        <v>#REF!</v>
      </c>
      <c r="Q69" s="24" t="e">
        <f t="shared" si="46"/>
        <v>#REF!</v>
      </c>
      <c r="R69" s="24" t="e">
        <f t="shared" si="47"/>
        <v>#REF!</v>
      </c>
      <c r="S69" s="24" t="e">
        <f t="shared" si="48"/>
        <v>#REF!</v>
      </c>
      <c r="T69" s="24" t="e">
        <f t="shared" si="49"/>
        <v>#REF!</v>
      </c>
      <c r="U69" s="24" t="e">
        <f t="shared" si="50"/>
        <v>#REF!</v>
      </c>
      <c r="V69" s="24" t="e">
        <f t="shared" si="51"/>
        <v>#REF!</v>
      </c>
    </row>
    <row r="70" spans="1:22" ht="15.75" customHeight="1">
      <c r="A70" s="49"/>
      <c r="B70" s="50"/>
      <c r="C70" s="50"/>
      <c r="D70" s="50"/>
      <c r="E70" s="50"/>
      <c r="F70" s="50"/>
      <c r="G70" s="50"/>
      <c r="H70" s="51"/>
      <c r="J70" s="24" t="e">
        <f t="shared" si="39"/>
        <v>#REF!</v>
      </c>
      <c r="K70" s="24" t="e">
        <f t="shared" si="40"/>
        <v>#REF!</v>
      </c>
      <c r="L70" s="24" t="e">
        <f t="shared" si="41"/>
        <v>#REF!</v>
      </c>
      <c r="M70" s="24" t="e">
        <f t="shared" si="42"/>
        <v>#REF!</v>
      </c>
      <c r="N70" s="24" t="e">
        <f t="shared" si="43"/>
        <v>#REF!</v>
      </c>
      <c r="O70" s="24" t="e">
        <f t="shared" si="44"/>
        <v>#REF!</v>
      </c>
      <c r="P70" s="24" t="e">
        <f t="shared" si="45"/>
        <v>#REF!</v>
      </c>
      <c r="Q70" s="24" t="e">
        <f t="shared" si="46"/>
        <v>#REF!</v>
      </c>
      <c r="R70" s="24" t="e">
        <f t="shared" si="47"/>
        <v>#REF!</v>
      </c>
      <c r="S70" s="24" t="e">
        <f t="shared" si="48"/>
        <v>#REF!</v>
      </c>
      <c r="T70" s="24" t="e">
        <f t="shared" si="49"/>
        <v>#REF!</v>
      </c>
      <c r="U70" s="24" t="e">
        <f t="shared" si="50"/>
        <v>#REF!</v>
      </c>
      <c r="V70" s="24" t="e">
        <f t="shared" si="51"/>
        <v>#REF!</v>
      </c>
    </row>
    <row r="71" spans="1:22" ht="15.75" customHeight="1">
      <c r="A71" s="49"/>
      <c r="B71" s="50"/>
      <c r="C71" s="50"/>
      <c r="D71" s="50"/>
      <c r="E71" s="50"/>
      <c r="F71" s="50"/>
      <c r="G71" s="50"/>
      <c r="H71" s="51"/>
      <c r="J71" s="24" t="e">
        <f t="shared" si="39"/>
        <v>#REF!</v>
      </c>
      <c r="K71" s="24" t="e">
        <f t="shared" si="40"/>
        <v>#REF!</v>
      </c>
      <c r="L71" s="24" t="e">
        <f t="shared" si="41"/>
        <v>#REF!</v>
      </c>
      <c r="M71" s="24" t="e">
        <f t="shared" si="42"/>
        <v>#REF!</v>
      </c>
      <c r="N71" s="24" t="e">
        <f t="shared" si="43"/>
        <v>#REF!</v>
      </c>
      <c r="O71" s="24" t="e">
        <f t="shared" si="44"/>
        <v>#REF!</v>
      </c>
      <c r="P71" s="24" t="e">
        <f t="shared" si="45"/>
        <v>#REF!</v>
      </c>
      <c r="Q71" s="24" t="e">
        <f t="shared" si="46"/>
        <v>#REF!</v>
      </c>
      <c r="R71" s="24" t="e">
        <f t="shared" si="47"/>
        <v>#REF!</v>
      </c>
      <c r="S71" s="24" t="e">
        <f t="shared" si="48"/>
        <v>#REF!</v>
      </c>
      <c r="T71" s="24" t="e">
        <f t="shared" si="49"/>
        <v>#REF!</v>
      </c>
      <c r="U71" s="24" t="e">
        <f t="shared" si="50"/>
        <v>#REF!</v>
      </c>
      <c r="V71" s="24" t="e">
        <f t="shared" si="51"/>
        <v>#REF!</v>
      </c>
    </row>
    <row r="72" spans="1:22" ht="15.75" customHeight="1">
      <c r="A72" s="49"/>
      <c r="B72" s="50"/>
      <c r="C72" s="50"/>
      <c r="D72" s="50"/>
      <c r="E72" s="50"/>
      <c r="F72" s="50"/>
      <c r="G72" s="50"/>
      <c r="H72" s="51"/>
      <c r="J72" s="24" t="e">
        <f t="shared" si="39"/>
        <v>#REF!</v>
      </c>
      <c r="K72" s="24" t="e">
        <f t="shared" si="40"/>
        <v>#REF!</v>
      </c>
      <c r="L72" s="24" t="e">
        <f t="shared" si="41"/>
        <v>#REF!</v>
      </c>
      <c r="M72" s="24" t="e">
        <f t="shared" si="42"/>
        <v>#REF!</v>
      </c>
      <c r="N72" s="24" t="e">
        <f t="shared" si="43"/>
        <v>#REF!</v>
      </c>
      <c r="O72" s="24" t="e">
        <f t="shared" si="44"/>
        <v>#REF!</v>
      </c>
      <c r="P72" s="24" t="e">
        <f t="shared" si="45"/>
        <v>#REF!</v>
      </c>
      <c r="Q72" s="24" t="e">
        <f t="shared" si="46"/>
        <v>#REF!</v>
      </c>
      <c r="R72" s="24" t="e">
        <f t="shared" si="47"/>
        <v>#REF!</v>
      </c>
      <c r="S72" s="24" t="e">
        <f t="shared" si="48"/>
        <v>#REF!</v>
      </c>
      <c r="T72" s="24" t="e">
        <f t="shared" si="49"/>
        <v>#REF!</v>
      </c>
      <c r="U72" s="24" t="e">
        <f t="shared" si="50"/>
        <v>#REF!</v>
      </c>
      <c r="V72" s="24" t="e">
        <f t="shared" si="51"/>
        <v>#REF!</v>
      </c>
    </row>
    <row r="73" spans="1:22" ht="15.75" customHeight="1">
      <c r="A73" s="49"/>
      <c r="B73" s="50"/>
      <c r="C73" s="50"/>
      <c r="D73" s="50"/>
      <c r="E73" s="50"/>
      <c r="F73" s="50"/>
      <c r="G73" s="50"/>
      <c r="H73" s="51"/>
      <c r="J73" s="24" t="e">
        <f t="shared" si="39"/>
        <v>#REF!</v>
      </c>
      <c r="K73" s="24" t="e">
        <f t="shared" si="40"/>
        <v>#REF!</v>
      </c>
      <c r="L73" s="24" t="e">
        <f t="shared" si="41"/>
        <v>#REF!</v>
      </c>
      <c r="M73" s="24" t="e">
        <f t="shared" si="42"/>
        <v>#REF!</v>
      </c>
      <c r="N73" s="24" t="e">
        <f t="shared" si="43"/>
        <v>#REF!</v>
      </c>
      <c r="O73" s="24" t="e">
        <f t="shared" si="44"/>
        <v>#REF!</v>
      </c>
      <c r="P73" s="24" t="e">
        <f t="shared" si="45"/>
        <v>#REF!</v>
      </c>
      <c r="Q73" s="24" t="e">
        <f t="shared" si="46"/>
        <v>#REF!</v>
      </c>
      <c r="R73" s="24" t="e">
        <f t="shared" si="47"/>
        <v>#REF!</v>
      </c>
      <c r="S73" s="24" t="e">
        <f t="shared" si="48"/>
        <v>#REF!</v>
      </c>
      <c r="T73" s="24" t="e">
        <f t="shared" si="49"/>
        <v>#REF!</v>
      </c>
      <c r="U73" s="24" t="e">
        <f t="shared" si="50"/>
        <v>#REF!</v>
      </c>
      <c r="V73" s="24" t="e">
        <f t="shared" si="51"/>
        <v>#REF!</v>
      </c>
    </row>
    <row r="74" spans="1:22" ht="15.75" customHeight="1">
      <c r="A74" s="49"/>
      <c r="B74" s="50"/>
      <c r="C74" s="50"/>
      <c r="D74" s="50"/>
      <c r="E74" s="50"/>
      <c r="F74" s="50"/>
      <c r="G74" s="50"/>
      <c r="H74" s="51"/>
      <c r="J74" s="24" t="e">
        <f t="shared" si="39"/>
        <v>#REF!</v>
      </c>
      <c r="K74" s="24" t="e">
        <f t="shared" si="40"/>
        <v>#REF!</v>
      </c>
      <c r="L74" s="24" t="e">
        <f t="shared" si="41"/>
        <v>#REF!</v>
      </c>
      <c r="M74" s="24" t="e">
        <f t="shared" si="42"/>
        <v>#REF!</v>
      </c>
      <c r="N74" s="24" t="e">
        <f t="shared" si="43"/>
        <v>#REF!</v>
      </c>
      <c r="O74" s="24" t="e">
        <f t="shared" si="44"/>
        <v>#REF!</v>
      </c>
      <c r="P74" s="24" t="e">
        <f t="shared" si="45"/>
        <v>#REF!</v>
      </c>
      <c r="Q74" s="24" t="e">
        <f t="shared" si="46"/>
        <v>#REF!</v>
      </c>
      <c r="R74" s="24" t="e">
        <f t="shared" si="47"/>
        <v>#REF!</v>
      </c>
      <c r="S74" s="24" t="e">
        <f t="shared" si="48"/>
        <v>#REF!</v>
      </c>
      <c r="T74" s="24" t="e">
        <f t="shared" si="49"/>
        <v>#REF!</v>
      </c>
      <c r="U74" s="24" t="e">
        <f t="shared" si="50"/>
        <v>#REF!</v>
      </c>
      <c r="V74" s="24" t="e">
        <f t="shared" si="51"/>
        <v>#REF!</v>
      </c>
    </row>
    <row r="75" spans="1:22" ht="15.75" customHeight="1">
      <c r="A75" s="49"/>
      <c r="B75" s="50"/>
      <c r="C75" s="50"/>
      <c r="D75" s="50"/>
      <c r="E75" s="50"/>
      <c r="F75" s="50"/>
      <c r="G75" s="50"/>
      <c r="H75" s="51"/>
      <c r="J75" s="24" t="e">
        <f t="shared" si="39"/>
        <v>#REF!</v>
      </c>
      <c r="K75" s="24" t="e">
        <f t="shared" si="40"/>
        <v>#REF!</v>
      </c>
      <c r="L75" s="24" t="e">
        <f t="shared" si="41"/>
        <v>#REF!</v>
      </c>
      <c r="M75" s="24" t="e">
        <f t="shared" si="42"/>
        <v>#REF!</v>
      </c>
      <c r="N75" s="24" t="e">
        <f t="shared" si="43"/>
        <v>#REF!</v>
      </c>
      <c r="O75" s="24" t="e">
        <f t="shared" si="44"/>
        <v>#REF!</v>
      </c>
      <c r="P75" s="24" t="e">
        <f t="shared" si="45"/>
        <v>#REF!</v>
      </c>
      <c r="Q75" s="24" t="e">
        <f t="shared" si="46"/>
        <v>#REF!</v>
      </c>
      <c r="R75" s="24" t="e">
        <f t="shared" si="47"/>
        <v>#REF!</v>
      </c>
      <c r="S75" s="24" t="e">
        <f t="shared" si="48"/>
        <v>#REF!</v>
      </c>
      <c r="T75" s="24" t="e">
        <f t="shared" si="49"/>
        <v>#REF!</v>
      </c>
      <c r="U75" s="24" t="e">
        <f t="shared" si="50"/>
        <v>#REF!</v>
      </c>
      <c r="V75" s="24" t="e">
        <f t="shared" si="51"/>
        <v>#REF!</v>
      </c>
    </row>
    <row r="76" spans="1:22" ht="15.75" customHeight="1">
      <c r="A76" s="49"/>
      <c r="B76" s="50"/>
      <c r="C76" s="50"/>
      <c r="D76" s="50"/>
      <c r="E76" s="50"/>
      <c r="F76" s="50"/>
      <c r="G76" s="50"/>
      <c r="H76" s="51"/>
      <c r="J76" s="24" t="e">
        <f t="shared" si="39"/>
        <v>#REF!</v>
      </c>
      <c r="K76" s="24" t="e">
        <f t="shared" si="40"/>
        <v>#REF!</v>
      </c>
      <c r="L76" s="24" t="e">
        <f t="shared" si="41"/>
        <v>#REF!</v>
      </c>
      <c r="M76" s="24" t="e">
        <f t="shared" si="42"/>
        <v>#REF!</v>
      </c>
      <c r="N76" s="24" t="e">
        <f t="shared" si="43"/>
        <v>#REF!</v>
      </c>
      <c r="O76" s="24" t="e">
        <f t="shared" si="44"/>
        <v>#REF!</v>
      </c>
      <c r="P76" s="24" t="e">
        <f t="shared" si="45"/>
        <v>#REF!</v>
      </c>
      <c r="Q76" s="24" t="e">
        <f t="shared" si="46"/>
        <v>#REF!</v>
      </c>
      <c r="R76" s="24" t="e">
        <f t="shared" si="47"/>
        <v>#REF!</v>
      </c>
      <c r="S76" s="24" t="e">
        <f t="shared" si="48"/>
        <v>#REF!</v>
      </c>
      <c r="T76" s="24" t="e">
        <f t="shared" si="49"/>
        <v>#REF!</v>
      </c>
      <c r="U76" s="24" t="e">
        <f t="shared" si="50"/>
        <v>#REF!</v>
      </c>
      <c r="V76" s="24" t="e">
        <f t="shared" si="51"/>
        <v>#REF!</v>
      </c>
    </row>
    <row r="77" spans="1:22" ht="15.75" customHeight="1">
      <c r="A77" s="49"/>
      <c r="B77" s="50"/>
      <c r="C77" s="50"/>
      <c r="D77" s="50"/>
      <c r="E77" s="50"/>
      <c r="F77" s="50"/>
      <c r="G77" s="50"/>
      <c r="H77" s="51"/>
      <c r="J77" s="24" t="e">
        <f t="shared" si="39"/>
        <v>#REF!</v>
      </c>
      <c r="K77" s="24" t="e">
        <f t="shared" si="40"/>
        <v>#REF!</v>
      </c>
      <c r="L77" s="24" t="e">
        <f t="shared" si="41"/>
        <v>#REF!</v>
      </c>
      <c r="M77" s="24" t="e">
        <f t="shared" si="42"/>
        <v>#REF!</v>
      </c>
      <c r="N77" s="24" t="e">
        <f t="shared" si="43"/>
        <v>#REF!</v>
      </c>
      <c r="O77" s="24" t="e">
        <f t="shared" si="44"/>
        <v>#REF!</v>
      </c>
      <c r="P77" s="24" t="e">
        <f t="shared" si="45"/>
        <v>#REF!</v>
      </c>
      <c r="Q77" s="24" t="e">
        <f t="shared" si="46"/>
        <v>#REF!</v>
      </c>
      <c r="R77" s="24" t="e">
        <f t="shared" si="47"/>
        <v>#REF!</v>
      </c>
      <c r="S77" s="24" t="e">
        <f t="shared" si="48"/>
        <v>#REF!</v>
      </c>
      <c r="T77" s="24" t="e">
        <f t="shared" si="49"/>
        <v>#REF!</v>
      </c>
      <c r="U77" s="24" t="e">
        <f t="shared" si="50"/>
        <v>#REF!</v>
      </c>
      <c r="V77" s="24" t="e">
        <f t="shared" si="51"/>
        <v>#REF!</v>
      </c>
    </row>
    <row r="78" spans="1:22" ht="15.75" customHeight="1">
      <c r="A78" s="49"/>
      <c r="B78" s="50"/>
      <c r="C78" s="50"/>
      <c r="D78" s="50"/>
      <c r="E78" s="50"/>
      <c r="F78" s="50"/>
      <c r="G78" s="50"/>
      <c r="H78" s="51"/>
      <c r="J78" s="24" t="e">
        <f t="shared" si="39"/>
        <v>#REF!</v>
      </c>
      <c r="K78" s="24" t="e">
        <f t="shared" si="40"/>
        <v>#REF!</v>
      </c>
      <c r="L78" s="24" t="e">
        <f t="shared" si="41"/>
        <v>#REF!</v>
      </c>
      <c r="M78" s="24" t="e">
        <f t="shared" si="42"/>
        <v>#REF!</v>
      </c>
      <c r="N78" s="24" t="e">
        <f t="shared" si="43"/>
        <v>#REF!</v>
      </c>
      <c r="O78" s="24" t="e">
        <f t="shared" si="44"/>
        <v>#REF!</v>
      </c>
      <c r="P78" s="24" t="e">
        <f t="shared" si="45"/>
        <v>#REF!</v>
      </c>
      <c r="Q78" s="24" t="e">
        <f t="shared" si="46"/>
        <v>#REF!</v>
      </c>
      <c r="R78" s="24" t="e">
        <f t="shared" si="47"/>
        <v>#REF!</v>
      </c>
      <c r="S78" s="24" t="e">
        <f t="shared" si="48"/>
        <v>#REF!</v>
      </c>
      <c r="T78" s="24" t="e">
        <f t="shared" si="49"/>
        <v>#REF!</v>
      </c>
      <c r="U78" s="24" t="e">
        <f t="shared" si="50"/>
        <v>#REF!</v>
      </c>
      <c r="V78" s="24" t="e">
        <f t="shared" si="51"/>
        <v>#REF!</v>
      </c>
    </row>
    <row r="79" spans="1:22" ht="15.75" customHeight="1">
      <c r="A79" s="49"/>
      <c r="B79" s="50"/>
      <c r="C79" s="50"/>
      <c r="D79" s="50"/>
      <c r="E79" s="50"/>
      <c r="F79" s="50"/>
      <c r="G79" s="50"/>
      <c r="H79" s="51"/>
      <c r="J79" s="24" t="e">
        <f t="shared" si="39"/>
        <v>#REF!</v>
      </c>
      <c r="K79" s="24" t="e">
        <f t="shared" si="40"/>
        <v>#REF!</v>
      </c>
      <c r="L79" s="24" t="e">
        <f t="shared" si="41"/>
        <v>#REF!</v>
      </c>
      <c r="M79" s="24" t="e">
        <f t="shared" si="42"/>
        <v>#REF!</v>
      </c>
      <c r="N79" s="24" t="e">
        <f t="shared" si="43"/>
        <v>#REF!</v>
      </c>
      <c r="O79" s="24" t="e">
        <f t="shared" si="44"/>
        <v>#REF!</v>
      </c>
      <c r="P79" s="24" t="e">
        <f t="shared" si="45"/>
        <v>#REF!</v>
      </c>
      <c r="Q79" s="24" t="e">
        <f t="shared" si="46"/>
        <v>#REF!</v>
      </c>
      <c r="R79" s="24" t="e">
        <f t="shared" si="47"/>
        <v>#REF!</v>
      </c>
      <c r="S79" s="24" t="e">
        <f t="shared" si="48"/>
        <v>#REF!</v>
      </c>
      <c r="T79" s="24" t="e">
        <f t="shared" si="49"/>
        <v>#REF!</v>
      </c>
      <c r="U79" s="24" t="e">
        <f t="shared" si="50"/>
        <v>#REF!</v>
      </c>
      <c r="V79" s="24" t="e">
        <f t="shared" si="51"/>
        <v>#REF!</v>
      </c>
    </row>
    <row r="80" spans="1:22" ht="15.75" customHeight="1">
      <c r="A80" s="49"/>
      <c r="B80" s="50"/>
      <c r="C80" s="50"/>
      <c r="D80" s="50"/>
      <c r="E80" s="50"/>
      <c r="F80" s="50"/>
      <c r="G80" s="50"/>
      <c r="H80" s="51"/>
      <c r="J80" s="24" t="e">
        <f t="shared" si="39"/>
        <v>#REF!</v>
      </c>
      <c r="K80" s="24" t="e">
        <f t="shared" si="40"/>
        <v>#REF!</v>
      </c>
      <c r="L80" s="24" t="e">
        <f t="shared" si="41"/>
        <v>#REF!</v>
      </c>
      <c r="M80" s="24" t="e">
        <f t="shared" si="42"/>
        <v>#REF!</v>
      </c>
      <c r="N80" s="24" t="e">
        <f t="shared" si="43"/>
        <v>#REF!</v>
      </c>
      <c r="O80" s="24" t="e">
        <f t="shared" si="44"/>
        <v>#REF!</v>
      </c>
      <c r="P80" s="24" t="e">
        <f t="shared" si="45"/>
        <v>#REF!</v>
      </c>
      <c r="Q80" s="24" t="e">
        <f t="shared" si="46"/>
        <v>#REF!</v>
      </c>
      <c r="R80" s="24" t="e">
        <f t="shared" si="47"/>
        <v>#REF!</v>
      </c>
      <c r="S80" s="24" t="e">
        <f t="shared" si="48"/>
        <v>#REF!</v>
      </c>
      <c r="T80" s="24" t="e">
        <f t="shared" si="49"/>
        <v>#REF!</v>
      </c>
      <c r="U80" s="24" t="e">
        <f t="shared" si="50"/>
        <v>#REF!</v>
      </c>
      <c r="V80" s="24" t="e">
        <f t="shared" si="51"/>
        <v>#REF!</v>
      </c>
    </row>
    <row r="81" spans="1:22" ht="15.75" customHeight="1">
      <c r="A81" s="49"/>
      <c r="B81" s="50"/>
      <c r="C81" s="50"/>
      <c r="D81" s="50"/>
      <c r="E81" s="50"/>
      <c r="F81" s="50"/>
      <c r="G81" s="50"/>
      <c r="H81" s="51"/>
      <c r="J81" s="24" t="e">
        <f t="shared" si="39"/>
        <v>#REF!</v>
      </c>
      <c r="K81" s="24" t="e">
        <f t="shared" si="40"/>
        <v>#REF!</v>
      </c>
      <c r="L81" s="24" t="e">
        <f t="shared" si="41"/>
        <v>#REF!</v>
      </c>
      <c r="M81" s="24" t="e">
        <f t="shared" si="42"/>
        <v>#REF!</v>
      </c>
      <c r="N81" s="24" t="e">
        <f t="shared" si="43"/>
        <v>#REF!</v>
      </c>
      <c r="O81" s="24" t="e">
        <f t="shared" si="44"/>
        <v>#REF!</v>
      </c>
      <c r="P81" s="24" t="e">
        <f t="shared" si="45"/>
        <v>#REF!</v>
      </c>
      <c r="Q81" s="24" t="e">
        <f t="shared" si="46"/>
        <v>#REF!</v>
      </c>
      <c r="R81" s="24" t="e">
        <f t="shared" si="47"/>
        <v>#REF!</v>
      </c>
      <c r="S81" s="24" t="e">
        <f t="shared" si="48"/>
        <v>#REF!</v>
      </c>
      <c r="T81" s="24" t="e">
        <f t="shared" si="49"/>
        <v>#REF!</v>
      </c>
      <c r="U81" s="24" t="e">
        <f t="shared" si="50"/>
        <v>#REF!</v>
      </c>
      <c r="V81" s="24" t="e">
        <f t="shared" si="51"/>
        <v>#REF!</v>
      </c>
    </row>
    <row r="82" spans="1:22" ht="15.75" customHeight="1">
      <c r="A82" s="49"/>
      <c r="B82" s="50"/>
      <c r="C82" s="50"/>
      <c r="D82" s="50"/>
      <c r="E82" s="50"/>
      <c r="F82" s="50"/>
      <c r="G82" s="50"/>
      <c r="H82" s="51"/>
      <c r="J82" s="24" t="e">
        <f t="shared" si="39"/>
        <v>#REF!</v>
      </c>
      <c r="K82" s="24" t="e">
        <f t="shared" si="40"/>
        <v>#REF!</v>
      </c>
      <c r="L82" s="24" t="e">
        <f t="shared" si="41"/>
        <v>#REF!</v>
      </c>
      <c r="M82" s="24" t="e">
        <f t="shared" si="42"/>
        <v>#REF!</v>
      </c>
      <c r="N82" s="24" t="e">
        <f t="shared" si="43"/>
        <v>#REF!</v>
      </c>
      <c r="O82" s="24" t="e">
        <f t="shared" si="44"/>
        <v>#REF!</v>
      </c>
      <c r="P82" s="24" t="e">
        <f t="shared" si="45"/>
        <v>#REF!</v>
      </c>
      <c r="Q82" s="24" t="e">
        <f t="shared" si="46"/>
        <v>#REF!</v>
      </c>
      <c r="R82" s="24" t="e">
        <f t="shared" si="47"/>
        <v>#REF!</v>
      </c>
      <c r="S82" s="24" t="e">
        <f t="shared" si="48"/>
        <v>#REF!</v>
      </c>
      <c r="T82" s="24" t="e">
        <f t="shared" si="49"/>
        <v>#REF!</v>
      </c>
      <c r="U82" s="24" t="e">
        <f t="shared" si="50"/>
        <v>#REF!</v>
      </c>
      <c r="V82" s="24" t="e">
        <f t="shared" si="51"/>
        <v>#REF!</v>
      </c>
    </row>
    <row r="83" spans="1:22" ht="15.75" customHeight="1">
      <c r="A83" s="49"/>
      <c r="B83" s="50"/>
      <c r="C83" s="50"/>
      <c r="D83" s="50"/>
      <c r="E83" s="50"/>
      <c r="F83" s="50"/>
      <c r="G83" s="50"/>
      <c r="H83" s="51"/>
      <c r="J83" s="24" t="e">
        <f t="shared" si="39"/>
        <v>#REF!</v>
      </c>
      <c r="K83" s="24" t="e">
        <f t="shared" si="40"/>
        <v>#REF!</v>
      </c>
      <c r="L83" s="24" t="e">
        <f t="shared" si="41"/>
        <v>#REF!</v>
      </c>
      <c r="M83" s="24" t="e">
        <f t="shared" si="42"/>
        <v>#REF!</v>
      </c>
      <c r="N83" s="24" t="e">
        <f t="shared" si="43"/>
        <v>#REF!</v>
      </c>
      <c r="O83" s="24" t="e">
        <f t="shared" si="44"/>
        <v>#REF!</v>
      </c>
      <c r="P83" s="24" t="e">
        <f t="shared" si="45"/>
        <v>#REF!</v>
      </c>
      <c r="Q83" s="24" t="e">
        <f t="shared" si="46"/>
        <v>#REF!</v>
      </c>
      <c r="R83" s="24" t="e">
        <f t="shared" si="47"/>
        <v>#REF!</v>
      </c>
      <c r="S83" s="24" t="e">
        <f t="shared" si="48"/>
        <v>#REF!</v>
      </c>
      <c r="T83" s="24" t="e">
        <f t="shared" si="49"/>
        <v>#REF!</v>
      </c>
      <c r="U83" s="24" t="e">
        <f t="shared" si="50"/>
        <v>#REF!</v>
      </c>
      <c r="V83" s="24" t="e">
        <f t="shared" si="51"/>
        <v>#REF!</v>
      </c>
    </row>
    <row r="84" spans="1:22" ht="15.75" customHeight="1">
      <c r="A84" s="49"/>
      <c r="B84" s="50"/>
      <c r="C84" s="50"/>
      <c r="D84" s="50"/>
      <c r="E84" s="50"/>
      <c r="F84" s="50"/>
      <c r="G84" s="50"/>
      <c r="H84" s="51"/>
      <c r="J84" s="24" t="e">
        <f t="shared" si="39"/>
        <v>#REF!</v>
      </c>
      <c r="K84" s="24" t="e">
        <f t="shared" si="40"/>
        <v>#REF!</v>
      </c>
      <c r="L84" s="24" t="e">
        <f t="shared" si="41"/>
        <v>#REF!</v>
      </c>
      <c r="M84" s="24" t="e">
        <f t="shared" si="42"/>
        <v>#REF!</v>
      </c>
      <c r="N84" s="24" t="e">
        <f t="shared" si="43"/>
        <v>#REF!</v>
      </c>
      <c r="O84" s="24" t="e">
        <f t="shared" si="44"/>
        <v>#REF!</v>
      </c>
      <c r="P84" s="24" t="e">
        <f t="shared" si="45"/>
        <v>#REF!</v>
      </c>
      <c r="Q84" s="24" t="e">
        <f t="shared" si="46"/>
        <v>#REF!</v>
      </c>
      <c r="R84" s="24" t="e">
        <f t="shared" si="47"/>
        <v>#REF!</v>
      </c>
      <c r="S84" s="24" t="e">
        <f t="shared" si="48"/>
        <v>#REF!</v>
      </c>
      <c r="T84" s="24" t="e">
        <f t="shared" si="49"/>
        <v>#REF!</v>
      </c>
      <c r="U84" s="24" t="e">
        <f t="shared" si="50"/>
        <v>#REF!</v>
      </c>
      <c r="V84" s="24" t="e">
        <f t="shared" si="51"/>
        <v>#REF!</v>
      </c>
    </row>
    <row r="85" spans="1:22" ht="15.75" customHeight="1">
      <c r="A85" s="49"/>
      <c r="B85" s="50"/>
      <c r="C85" s="50"/>
      <c r="D85" s="50"/>
      <c r="E85" s="50"/>
      <c r="F85" s="50"/>
      <c r="G85" s="50"/>
      <c r="H85" s="51"/>
      <c r="J85" s="24" t="e">
        <f t="shared" si="39"/>
        <v>#REF!</v>
      </c>
      <c r="K85" s="24" t="e">
        <f t="shared" si="40"/>
        <v>#REF!</v>
      </c>
      <c r="L85" s="24" t="e">
        <f t="shared" si="41"/>
        <v>#REF!</v>
      </c>
      <c r="M85" s="24" t="e">
        <f t="shared" si="42"/>
        <v>#REF!</v>
      </c>
      <c r="N85" s="24" t="e">
        <f t="shared" si="43"/>
        <v>#REF!</v>
      </c>
      <c r="O85" s="24" t="e">
        <f t="shared" si="44"/>
        <v>#REF!</v>
      </c>
      <c r="P85" s="24" t="e">
        <f t="shared" si="45"/>
        <v>#REF!</v>
      </c>
      <c r="Q85" s="24" t="e">
        <f t="shared" si="46"/>
        <v>#REF!</v>
      </c>
      <c r="R85" s="24" t="e">
        <f t="shared" si="47"/>
        <v>#REF!</v>
      </c>
      <c r="S85" s="24" t="e">
        <f t="shared" si="48"/>
        <v>#REF!</v>
      </c>
      <c r="T85" s="24" t="e">
        <f t="shared" si="49"/>
        <v>#REF!</v>
      </c>
      <c r="U85" s="24" t="e">
        <f t="shared" si="50"/>
        <v>#REF!</v>
      </c>
      <c r="V85" s="24" t="e">
        <f t="shared" si="51"/>
        <v>#REF!</v>
      </c>
    </row>
    <row r="86" spans="1:22" ht="15.75" customHeight="1">
      <c r="A86" s="49"/>
      <c r="B86" s="50"/>
      <c r="C86" s="50"/>
      <c r="D86" s="50"/>
      <c r="E86" s="50"/>
      <c r="F86" s="50"/>
      <c r="G86" s="50"/>
      <c r="H86" s="51"/>
      <c r="J86" s="24" t="e">
        <f t="shared" si="39"/>
        <v>#REF!</v>
      </c>
      <c r="K86" s="24" t="e">
        <f t="shared" si="40"/>
        <v>#REF!</v>
      </c>
      <c r="L86" s="24" t="e">
        <f t="shared" si="41"/>
        <v>#REF!</v>
      </c>
      <c r="M86" s="24" t="e">
        <f t="shared" si="42"/>
        <v>#REF!</v>
      </c>
      <c r="N86" s="24" t="e">
        <f t="shared" si="43"/>
        <v>#REF!</v>
      </c>
      <c r="O86" s="24" t="e">
        <f t="shared" si="44"/>
        <v>#REF!</v>
      </c>
      <c r="P86" s="24" t="e">
        <f t="shared" si="45"/>
        <v>#REF!</v>
      </c>
      <c r="Q86" s="24" t="e">
        <f t="shared" si="46"/>
        <v>#REF!</v>
      </c>
      <c r="R86" s="24" t="e">
        <f t="shared" si="47"/>
        <v>#REF!</v>
      </c>
      <c r="S86" s="24" t="e">
        <f t="shared" si="48"/>
        <v>#REF!</v>
      </c>
      <c r="T86" s="24" t="e">
        <f t="shared" si="49"/>
        <v>#REF!</v>
      </c>
      <c r="U86" s="24" t="e">
        <f t="shared" si="50"/>
        <v>#REF!</v>
      </c>
      <c r="V86" s="24" t="e">
        <f t="shared" si="51"/>
        <v>#REF!</v>
      </c>
    </row>
    <row r="87" spans="1:22" ht="15.75" customHeight="1">
      <c r="A87" s="49"/>
      <c r="B87" s="50"/>
      <c r="C87" s="50"/>
      <c r="D87" s="50"/>
      <c r="E87" s="50"/>
      <c r="F87" s="50"/>
      <c r="G87" s="50"/>
      <c r="H87" s="51"/>
      <c r="J87" s="24" t="e">
        <f t="shared" si="39"/>
        <v>#REF!</v>
      </c>
      <c r="K87" s="24" t="e">
        <f t="shared" si="40"/>
        <v>#REF!</v>
      </c>
      <c r="L87" s="24" t="e">
        <f t="shared" si="41"/>
        <v>#REF!</v>
      </c>
      <c r="M87" s="24" t="e">
        <f t="shared" si="42"/>
        <v>#REF!</v>
      </c>
      <c r="N87" s="24" t="e">
        <f t="shared" si="43"/>
        <v>#REF!</v>
      </c>
      <c r="O87" s="24" t="e">
        <f t="shared" si="44"/>
        <v>#REF!</v>
      </c>
      <c r="P87" s="24" t="e">
        <f t="shared" si="45"/>
        <v>#REF!</v>
      </c>
      <c r="Q87" s="24" t="e">
        <f t="shared" si="46"/>
        <v>#REF!</v>
      </c>
      <c r="R87" s="24" t="e">
        <f t="shared" si="47"/>
        <v>#REF!</v>
      </c>
      <c r="S87" s="24" t="e">
        <f t="shared" si="48"/>
        <v>#REF!</v>
      </c>
      <c r="T87" s="24" t="e">
        <f t="shared" si="49"/>
        <v>#REF!</v>
      </c>
      <c r="U87" s="24" t="e">
        <f t="shared" si="50"/>
        <v>#REF!</v>
      </c>
      <c r="V87" s="24" t="e">
        <f t="shared" si="51"/>
        <v>#REF!</v>
      </c>
    </row>
    <row r="88" spans="1:22" ht="15.75" customHeight="1">
      <c r="A88" s="49"/>
      <c r="B88" s="50"/>
      <c r="C88" s="50"/>
      <c r="D88" s="50"/>
      <c r="E88" s="50"/>
      <c r="F88" s="50"/>
      <c r="G88" s="50"/>
      <c r="H88" s="51"/>
      <c r="J88" s="24" t="e">
        <f t="shared" si="39"/>
        <v>#REF!</v>
      </c>
      <c r="K88" s="24" t="e">
        <f t="shared" si="40"/>
        <v>#REF!</v>
      </c>
      <c r="L88" s="24" t="e">
        <f t="shared" si="41"/>
        <v>#REF!</v>
      </c>
      <c r="M88" s="24" t="e">
        <f t="shared" si="42"/>
        <v>#REF!</v>
      </c>
      <c r="N88" s="24" t="e">
        <f t="shared" si="43"/>
        <v>#REF!</v>
      </c>
      <c r="O88" s="24" t="e">
        <f t="shared" si="44"/>
        <v>#REF!</v>
      </c>
      <c r="P88" s="24" t="e">
        <f t="shared" si="45"/>
        <v>#REF!</v>
      </c>
      <c r="Q88" s="24" t="e">
        <f t="shared" si="46"/>
        <v>#REF!</v>
      </c>
      <c r="R88" s="24" t="e">
        <f t="shared" si="47"/>
        <v>#REF!</v>
      </c>
      <c r="S88" s="24" t="e">
        <f t="shared" si="48"/>
        <v>#REF!</v>
      </c>
      <c r="T88" s="24" t="e">
        <f t="shared" si="49"/>
        <v>#REF!</v>
      </c>
      <c r="U88" s="24" t="e">
        <f t="shared" si="50"/>
        <v>#REF!</v>
      </c>
      <c r="V88" s="24" t="e">
        <f t="shared" si="51"/>
        <v>#REF!</v>
      </c>
    </row>
    <row r="89" spans="1:22" ht="15.75" customHeight="1">
      <c r="A89" s="49"/>
      <c r="B89" s="50"/>
      <c r="C89" s="50"/>
      <c r="D89" s="50"/>
      <c r="E89" s="50"/>
      <c r="F89" s="50"/>
      <c r="G89" s="50"/>
      <c r="H89" s="51"/>
      <c r="J89" s="24" t="e">
        <f t="shared" si="39"/>
        <v>#REF!</v>
      </c>
      <c r="K89" s="24" t="e">
        <f t="shared" si="40"/>
        <v>#REF!</v>
      </c>
      <c r="L89" s="24" t="e">
        <f t="shared" si="41"/>
        <v>#REF!</v>
      </c>
      <c r="M89" s="24" t="e">
        <f t="shared" si="42"/>
        <v>#REF!</v>
      </c>
      <c r="N89" s="24" t="e">
        <f t="shared" si="43"/>
        <v>#REF!</v>
      </c>
      <c r="O89" s="24" t="e">
        <f t="shared" si="44"/>
        <v>#REF!</v>
      </c>
      <c r="P89" s="24" t="e">
        <f t="shared" si="45"/>
        <v>#REF!</v>
      </c>
      <c r="Q89" s="24" t="e">
        <f t="shared" si="46"/>
        <v>#REF!</v>
      </c>
      <c r="R89" s="24" t="e">
        <f t="shared" si="47"/>
        <v>#REF!</v>
      </c>
      <c r="S89" s="24" t="e">
        <f t="shared" si="48"/>
        <v>#REF!</v>
      </c>
      <c r="T89" s="24" t="e">
        <f t="shared" si="49"/>
        <v>#REF!</v>
      </c>
      <c r="U89" s="24" t="e">
        <f t="shared" si="50"/>
        <v>#REF!</v>
      </c>
      <c r="V89" s="24" t="e">
        <f t="shared" si="51"/>
        <v>#REF!</v>
      </c>
    </row>
    <row r="90" spans="1:22" ht="15.75" customHeight="1">
      <c r="A90" s="49"/>
      <c r="B90" s="50"/>
      <c r="C90" s="50"/>
      <c r="D90" s="50"/>
      <c r="E90" s="50"/>
      <c r="F90" s="50"/>
      <c r="G90" s="50"/>
      <c r="H90" s="51"/>
      <c r="J90" s="24" t="e">
        <f t="shared" si="39"/>
        <v>#REF!</v>
      </c>
      <c r="K90" s="24" t="e">
        <f t="shared" si="40"/>
        <v>#REF!</v>
      </c>
      <c r="L90" s="24" t="e">
        <f t="shared" si="41"/>
        <v>#REF!</v>
      </c>
      <c r="M90" s="24" t="e">
        <f t="shared" si="42"/>
        <v>#REF!</v>
      </c>
      <c r="N90" s="24" t="e">
        <f t="shared" si="43"/>
        <v>#REF!</v>
      </c>
      <c r="O90" s="24" t="e">
        <f t="shared" si="44"/>
        <v>#REF!</v>
      </c>
      <c r="P90" s="24" t="e">
        <f t="shared" si="45"/>
        <v>#REF!</v>
      </c>
      <c r="Q90" s="24" t="e">
        <f t="shared" si="46"/>
        <v>#REF!</v>
      </c>
      <c r="R90" s="24" t="e">
        <f t="shared" si="47"/>
        <v>#REF!</v>
      </c>
      <c r="S90" s="24" t="e">
        <f t="shared" si="48"/>
        <v>#REF!</v>
      </c>
      <c r="T90" s="24" t="e">
        <f t="shared" si="49"/>
        <v>#REF!</v>
      </c>
      <c r="U90" s="24" t="e">
        <f t="shared" si="50"/>
        <v>#REF!</v>
      </c>
      <c r="V90" s="24" t="e">
        <f t="shared" si="51"/>
        <v>#REF!</v>
      </c>
    </row>
    <row r="91" spans="1:22" ht="15.75" customHeight="1">
      <c r="A91" s="49"/>
      <c r="B91" s="50"/>
      <c r="C91" s="50"/>
      <c r="D91" s="50"/>
      <c r="E91" s="50"/>
      <c r="F91" s="50"/>
      <c r="G91" s="50"/>
      <c r="H91" s="51"/>
      <c r="J91" s="24" t="e">
        <f t="shared" si="39"/>
        <v>#REF!</v>
      </c>
      <c r="K91" s="24" t="e">
        <f t="shared" si="40"/>
        <v>#REF!</v>
      </c>
      <c r="L91" s="24" t="e">
        <f t="shared" si="41"/>
        <v>#REF!</v>
      </c>
      <c r="M91" s="24" t="e">
        <f t="shared" si="42"/>
        <v>#REF!</v>
      </c>
      <c r="N91" s="24" t="e">
        <f t="shared" si="43"/>
        <v>#REF!</v>
      </c>
      <c r="O91" s="24" t="e">
        <f t="shared" si="44"/>
        <v>#REF!</v>
      </c>
      <c r="P91" s="24" t="e">
        <f t="shared" si="45"/>
        <v>#REF!</v>
      </c>
      <c r="Q91" s="24" t="e">
        <f t="shared" si="46"/>
        <v>#REF!</v>
      </c>
      <c r="R91" s="24" t="e">
        <f t="shared" si="47"/>
        <v>#REF!</v>
      </c>
      <c r="S91" s="24" t="e">
        <f t="shared" si="48"/>
        <v>#REF!</v>
      </c>
      <c r="T91" s="24" t="e">
        <f t="shared" si="49"/>
        <v>#REF!</v>
      </c>
      <c r="U91" s="24" t="e">
        <f t="shared" si="50"/>
        <v>#REF!</v>
      </c>
      <c r="V91" s="24" t="e">
        <f t="shared" si="51"/>
        <v>#REF!</v>
      </c>
    </row>
    <row r="92" spans="1:22" ht="15.75" customHeight="1">
      <c r="A92" s="49"/>
      <c r="B92" s="50"/>
      <c r="C92" s="50"/>
      <c r="D92" s="50"/>
      <c r="E92" s="50"/>
      <c r="F92" s="50"/>
      <c r="G92" s="50"/>
      <c r="H92" s="51"/>
      <c r="J92" s="24" t="e">
        <f t="shared" si="39"/>
        <v>#REF!</v>
      </c>
      <c r="K92" s="24" t="e">
        <f t="shared" si="40"/>
        <v>#REF!</v>
      </c>
      <c r="L92" s="24" t="e">
        <f t="shared" si="41"/>
        <v>#REF!</v>
      </c>
      <c r="M92" s="24" t="e">
        <f t="shared" si="42"/>
        <v>#REF!</v>
      </c>
      <c r="N92" s="24" t="e">
        <f t="shared" si="43"/>
        <v>#REF!</v>
      </c>
      <c r="O92" s="24" t="e">
        <f t="shared" si="44"/>
        <v>#REF!</v>
      </c>
      <c r="P92" s="24" t="e">
        <f t="shared" si="45"/>
        <v>#REF!</v>
      </c>
      <c r="Q92" s="24" t="e">
        <f t="shared" si="46"/>
        <v>#REF!</v>
      </c>
      <c r="R92" s="24" t="e">
        <f t="shared" si="47"/>
        <v>#REF!</v>
      </c>
      <c r="S92" s="24" t="e">
        <f t="shared" si="48"/>
        <v>#REF!</v>
      </c>
      <c r="T92" s="24" t="e">
        <f t="shared" si="49"/>
        <v>#REF!</v>
      </c>
      <c r="U92" s="24" t="e">
        <f t="shared" si="50"/>
        <v>#REF!</v>
      </c>
      <c r="V92" s="24" t="e">
        <f t="shared" si="51"/>
        <v>#REF!</v>
      </c>
    </row>
    <row r="93" spans="1:22" ht="15.75" customHeight="1">
      <c r="A93" s="49"/>
      <c r="B93" s="50"/>
      <c r="C93" s="50"/>
      <c r="D93" s="50"/>
      <c r="E93" s="50"/>
      <c r="F93" s="50"/>
      <c r="G93" s="50"/>
      <c r="H93" s="51"/>
      <c r="J93" s="24" t="e">
        <f t="shared" si="39"/>
        <v>#REF!</v>
      </c>
      <c r="K93" s="24" t="e">
        <f t="shared" si="40"/>
        <v>#REF!</v>
      </c>
      <c r="L93" s="24" t="e">
        <f t="shared" si="41"/>
        <v>#REF!</v>
      </c>
      <c r="M93" s="24" t="e">
        <f t="shared" si="42"/>
        <v>#REF!</v>
      </c>
      <c r="N93" s="24" t="e">
        <f t="shared" si="43"/>
        <v>#REF!</v>
      </c>
      <c r="O93" s="24" t="e">
        <f t="shared" si="44"/>
        <v>#REF!</v>
      </c>
      <c r="P93" s="24" t="e">
        <f t="shared" si="45"/>
        <v>#REF!</v>
      </c>
      <c r="Q93" s="24" t="e">
        <f t="shared" si="46"/>
        <v>#REF!</v>
      </c>
      <c r="R93" s="24" t="e">
        <f t="shared" si="47"/>
        <v>#REF!</v>
      </c>
      <c r="S93" s="24" t="e">
        <f t="shared" si="48"/>
        <v>#REF!</v>
      </c>
      <c r="T93" s="24" t="e">
        <f t="shared" si="49"/>
        <v>#REF!</v>
      </c>
      <c r="U93" s="24" t="e">
        <f t="shared" si="50"/>
        <v>#REF!</v>
      </c>
      <c r="V93" s="24" t="e">
        <f t="shared" si="51"/>
        <v>#REF!</v>
      </c>
    </row>
    <row r="94" spans="1:22" ht="15.75" customHeight="1">
      <c r="A94" s="49"/>
      <c r="B94" s="50"/>
      <c r="C94" s="50"/>
      <c r="D94" s="50"/>
      <c r="E94" s="50"/>
      <c r="F94" s="50"/>
      <c r="G94" s="50"/>
      <c r="H94" s="51"/>
      <c r="J94" s="24" t="e">
        <f t="shared" si="39"/>
        <v>#REF!</v>
      </c>
      <c r="K94" s="24" t="e">
        <f t="shared" si="40"/>
        <v>#REF!</v>
      </c>
      <c r="L94" s="24" t="e">
        <f t="shared" si="41"/>
        <v>#REF!</v>
      </c>
      <c r="M94" s="24" t="e">
        <f t="shared" si="42"/>
        <v>#REF!</v>
      </c>
      <c r="N94" s="24" t="e">
        <f t="shared" si="43"/>
        <v>#REF!</v>
      </c>
      <c r="O94" s="24" t="e">
        <f t="shared" si="44"/>
        <v>#REF!</v>
      </c>
      <c r="P94" s="24" t="e">
        <f t="shared" si="45"/>
        <v>#REF!</v>
      </c>
      <c r="Q94" s="24" t="e">
        <f t="shared" si="46"/>
        <v>#REF!</v>
      </c>
      <c r="R94" s="24" t="e">
        <f t="shared" si="47"/>
        <v>#REF!</v>
      </c>
      <c r="S94" s="24" t="e">
        <f t="shared" si="48"/>
        <v>#REF!</v>
      </c>
      <c r="T94" s="24" t="e">
        <f t="shared" si="49"/>
        <v>#REF!</v>
      </c>
      <c r="U94" s="24" t="e">
        <f t="shared" si="50"/>
        <v>#REF!</v>
      </c>
      <c r="V94" s="24" t="e">
        <f t="shared" si="51"/>
        <v>#REF!</v>
      </c>
    </row>
    <row r="95" spans="1:22" ht="15.75" customHeight="1">
      <c r="A95" s="49"/>
      <c r="B95" s="50"/>
      <c r="C95" s="50"/>
      <c r="D95" s="50"/>
      <c r="E95" s="50"/>
      <c r="F95" s="50"/>
      <c r="G95" s="50"/>
      <c r="H95" s="51"/>
      <c r="J95" s="24" t="e">
        <f t="shared" si="39"/>
        <v>#REF!</v>
      </c>
      <c r="K95" s="24" t="e">
        <f t="shared" si="40"/>
        <v>#REF!</v>
      </c>
      <c r="L95" s="24" t="e">
        <f t="shared" si="41"/>
        <v>#REF!</v>
      </c>
      <c r="M95" s="24" t="e">
        <f t="shared" si="42"/>
        <v>#REF!</v>
      </c>
      <c r="N95" s="24" t="e">
        <f t="shared" si="43"/>
        <v>#REF!</v>
      </c>
      <c r="O95" s="24" t="e">
        <f t="shared" si="44"/>
        <v>#REF!</v>
      </c>
      <c r="P95" s="24" t="e">
        <f t="shared" si="45"/>
        <v>#REF!</v>
      </c>
      <c r="Q95" s="24" t="e">
        <f t="shared" si="46"/>
        <v>#REF!</v>
      </c>
      <c r="R95" s="24" t="e">
        <f t="shared" si="47"/>
        <v>#REF!</v>
      </c>
      <c r="S95" s="24" t="e">
        <f t="shared" si="48"/>
        <v>#REF!</v>
      </c>
      <c r="T95" s="24" t="e">
        <f t="shared" si="49"/>
        <v>#REF!</v>
      </c>
      <c r="U95" s="24" t="e">
        <f t="shared" si="50"/>
        <v>#REF!</v>
      </c>
      <c r="V95" s="24" t="e">
        <f t="shared" si="51"/>
        <v>#REF!</v>
      </c>
    </row>
    <row r="96" spans="1:22" ht="15.75" customHeight="1">
      <c r="A96" s="49"/>
      <c r="B96" s="50"/>
      <c r="C96" s="50"/>
      <c r="D96" s="50"/>
      <c r="E96" s="50"/>
      <c r="F96" s="50"/>
      <c r="G96" s="50"/>
      <c r="H96" s="51"/>
      <c r="J96" s="24" t="e">
        <f t="shared" si="39"/>
        <v>#REF!</v>
      </c>
      <c r="K96" s="24" t="e">
        <f t="shared" si="40"/>
        <v>#REF!</v>
      </c>
      <c r="L96" s="24" t="e">
        <f t="shared" si="41"/>
        <v>#REF!</v>
      </c>
      <c r="M96" s="24" t="e">
        <f t="shared" si="42"/>
        <v>#REF!</v>
      </c>
      <c r="N96" s="24" t="e">
        <f t="shared" si="43"/>
        <v>#REF!</v>
      </c>
      <c r="O96" s="24" t="e">
        <f t="shared" si="44"/>
        <v>#REF!</v>
      </c>
      <c r="P96" s="24" t="e">
        <f t="shared" si="45"/>
        <v>#REF!</v>
      </c>
      <c r="Q96" s="24" t="e">
        <f t="shared" si="46"/>
        <v>#REF!</v>
      </c>
      <c r="R96" s="24" t="e">
        <f t="shared" si="47"/>
        <v>#REF!</v>
      </c>
      <c r="S96" s="24" t="e">
        <f t="shared" si="48"/>
        <v>#REF!</v>
      </c>
      <c r="T96" s="24" t="e">
        <f t="shared" si="49"/>
        <v>#REF!</v>
      </c>
      <c r="U96" s="24" t="e">
        <f t="shared" si="50"/>
        <v>#REF!</v>
      </c>
      <c r="V96" s="24" t="e">
        <f t="shared" si="51"/>
        <v>#REF!</v>
      </c>
    </row>
    <row r="97" spans="1:22" ht="15.75" customHeight="1">
      <c r="A97" s="49"/>
      <c r="B97" s="50"/>
      <c r="C97" s="50"/>
      <c r="D97" s="50"/>
      <c r="E97" s="50"/>
      <c r="F97" s="50"/>
      <c r="G97" s="50"/>
      <c r="H97" s="51"/>
      <c r="J97" s="24" t="e">
        <f t="shared" si="39"/>
        <v>#REF!</v>
      </c>
      <c r="K97" s="24" t="e">
        <f t="shared" si="40"/>
        <v>#REF!</v>
      </c>
      <c r="L97" s="24" t="e">
        <f t="shared" si="41"/>
        <v>#REF!</v>
      </c>
      <c r="M97" s="24" t="e">
        <f t="shared" si="42"/>
        <v>#REF!</v>
      </c>
      <c r="N97" s="24" t="e">
        <f t="shared" si="43"/>
        <v>#REF!</v>
      </c>
      <c r="O97" s="24" t="e">
        <f t="shared" si="44"/>
        <v>#REF!</v>
      </c>
      <c r="P97" s="24" t="e">
        <f t="shared" si="45"/>
        <v>#REF!</v>
      </c>
      <c r="Q97" s="24" t="e">
        <f t="shared" si="46"/>
        <v>#REF!</v>
      </c>
      <c r="R97" s="24" t="e">
        <f t="shared" si="47"/>
        <v>#REF!</v>
      </c>
      <c r="S97" s="24" t="e">
        <f t="shared" si="48"/>
        <v>#REF!</v>
      </c>
      <c r="T97" s="24" t="e">
        <f t="shared" si="49"/>
        <v>#REF!</v>
      </c>
      <c r="U97" s="24" t="e">
        <f t="shared" si="50"/>
        <v>#REF!</v>
      </c>
      <c r="V97" s="24" t="e">
        <f t="shared" si="51"/>
        <v>#REF!</v>
      </c>
    </row>
    <row r="98" spans="1:22" ht="15.75" customHeight="1">
      <c r="A98" s="49"/>
      <c r="B98" s="50"/>
      <c r="C98" s="50"/>
      <c r="D98" s="50"/>
      <c r="E98" s="50"/>
      <c r="F98" s="50"/>
      <c r="G98" s="50"/>
      <c r="H98" s="51"/>
      <c r="J98" s="24" t="e">
        <f t="shared" si="39"/>
        <v>#REF!</v>
      </c>
      <c r="K98" s="24" t="e">
        <f t="shared" si="40"/>
        <v>#REF!</v>
      </c>
      <c r="L98" s="24" t="e">
        <f t="shared" si="41"/>
        <v>#REF!</v>
      </c>
      <c r="M98" s="24" t="e">
        <f t="shared" si="42"/>
        <v>#REF!</v>
      </c>
      <c r="N98" s="24" t="e">
        <f t="shared" si="43"/>
        <v>#REF!</v>
      </c>
      <c r="O98" s="24" t="e">
        <f t="shared" si="44"/>
        <v>#REF!</v>
      </c>
      <c r="P98" s="24" t="e">
        <f t="shared" si="45"/>
        <v>#REF!</v>
      </c>
      <c r="Q98" s="24" t="e">
        <f t="shared" si="46"/>
        <v>#REF!</v>
      </c>
      <c r="R98" s="24" t="e">
        <f t="shared" si="47"/>
        <v>#REF!</v>
      </c>
      <c r="S98" s="24" t="e">
        <f t="shared" si="48"/>
        <v>#REF!</v>
      </c>
      <c r="T98" s="24" t="e">
        <f t="shared" si="49"/>
        <v>#REF!</v>
      </c>
      <c r="U98" s="24" t="e">
        <f t="shared" si="50"/>
        <v>#REF!</v>
      </c>
      <c r="V98" s="24" t="e">
        <f t="shared" si="51"/>
        <v>#REF!</v>
      </c>
    </row>
    <row r="99" spans="1:22" ht="15.75" customHeight="1">
      <c r="A99" s="49"/>
      <c r="B99" s="50"/>
      <c r="C99" s="50"/>
      <c r="D99" s="50"/>
      <c r="E99" s="50"/>
      <c r="F99" s="50"/>
      <c r="G99" s="50"/>
      <c r="H99" s="51"/>
      <c r="J99" s="24" t="e">
        <f t="shared" si="39"/>
        <v>#REF!</v>
      </c>
      <c r="K99" s="24" t="e">
        <f t="shared" si="40"/>
        <v>#REF!</v>
      </c>
      <c r="L99" s="24" t="e">
        <f t="shared" si="41"/>
        <v>#REF!</v>
      </c>
      <c r="M99" s="24" t="e">
        <f t="shared" si="42"/>
        <v>#REF!</v>
      </c>
      <c r="N99" s="24" t="e">
        <f t="shared" si="43"/>
        <v>#REF!</v>
      </c>
      <c r="O99" s="24" t="e">
        <f t="shared" si="44"/>
        <v>#REF!</v>
      </c>
      <c r="P99" s="24" t="e">
        <f t="shared" si="45"/>
        <v>#REF!</v>
      </c>
      <c r="Q99" s="24" t="e">
        <f t="shared" si="46"/>
        <v>#REF!</v>
      </c>
      <c r="R99" s="24" t="e">
        <f t="shared" si="47"/>
        <v>#REF!</v>
      </c>
      <c r="S99" s="24" t="e">
        <f t="shared" si="48"/>
        <v>#REF!</v>
      </c>
      <c r="T99" s="24" t="e">
        <f t="shared" si="49"/>
        <v>#REF!</v>
      </c>
      <c r="U99" s="24" t="e">
        <f t="shared" si="50"/>
        <v>#REF!</v>
      </c>
      <c r="V99" s="24" t="e">
        <f t="shared" si="51"/>
        <v>#REF!</v>
      </c>
    </row>
    <row r="100" spans="1:22" ht="15.75" customHeight="1">
      <c r="A100" s="49"/>
      <c r="B100" s="50"/>
      <c r="C100" s="50"/>
      <c r="D100" s="50"/>
      <c r="E100" s="50"/>
      <c r="F100" s="50"/>
      <c r="G100" s="50"/>
      <c r="H100" s="51"/>
      <c r="J100" s="24" t="e">
        <f t="shared" si="39"/>
        <v>#REF!</v>
      </c>
      <c r="K100" s="24" t="e">
        <f t="shared" si="40"/>
        <v>#REF!</v>
      </c>
      <c r="L100" s="24" t="e">
        <f t="shared" si="41"/>
        <v>#REF!</v>
      </c>
      <c r="M100" s="24" t="e">
        <f t="shared" si="42"/>
        <v>#REF!</v>
      </c>
      <c r="N100" s="24" t="e">
        <f t="shared" si="43"/>
        <v>#REF!</v>
      </c>
      <c r="O100" s="24" t="e">
        <f t="shared" si="44"/>
        <v>#REF!</v>
      </c>
      <c r="P100" s="24" t="e">
        <f t="shared" si="45"/>
        <v>#REF!</v>
      </c>
      <c r="Q100" s="24" t="e">
        <f t="shared" si="46"/>
        <v>#REF!</v>
      </c>
      <c r="R100" s="24" t="e">
        <f t="shared" si="47"/>
        <v>#REF!</v>
      </c>
      <c r="S100" s="24" t="e">
        <f t="shared" si="48"/>
        <v>#REF!</v>
      </c>
      <c r="T100" s="24" t="e">
        <f t="shared" si="49"/>
        <v>#REF!</v>
      </c>
      <c r="U100" s="24" t="e">
        <f t="shared" si="50"/>
        <v>#REF!</v>
      </c>
      <c r="V100" s="24" t="e">
        <f t="shared" si="51"/>
        <v>#REF!</v>
      </c>
    </row>
    <row r="101" spans="1:22" ht="15.75" customHeight="1">
      <c r="A101" s="49"/>
      <c r="B101" s="50"/>
      <c r="C101" s="50"/>
      <c r="D101" s="50"/>
      <c r="E101" s="50"/>
      <c r="F101" s="50"/>
      <c r="G101" s="50"/>
      <c r="H101" s="51"/>
      <c r="J101" s="24" t="e">
        <f t="shared" si="39"/>
        <v>#REF!</v>
      </c>
      <c r="K101" s="24" t="e">
        <f t="shared" si="40"/>
        <v>#REF!</v>
      </c>
      <c r="L101" s="24" t="e">
        <f t="shared" si="41"/>
        <v>#REF!</v>
      </c>
      <c r="M101" s="24" t="e">
        <f t="shared" si="42"/>
        <v>#REF!</v>
      </c>
      <c r="N101" s="24" t="e">
        <f t="shared" si="43"/>
        <v>#REF!</v>
      </c>
      <c r="O101" s="24" t="e">
        <f t="shared" si="44"/>
        <v>#REF!</v>
      </c>
      <c r="P101" s="24" t="e">
        <f t="shared" si="45"/>
        <v>#REF!</v>
      </c>
      <c r="Q101" s="24" t="e">
        <f t="shared" si="46"/>
        <v>#REF!</v>
      </c>
      <c r="R101" s="24" t="e">
        <f t="shared" si="47"/>
        <v>#REF!</v>
      </c>
      <c r="S101" s="24" t="e">
        <f t="shared" si="48"/>
        <v>#REF!</v>
      </c>
      <c r="T101" s="24" t="e">
        <f t="shared" si="49"/>
        <v>#REF!</v>
      </c>
      <c r="U101" s="24" t="e">
        <f t="shared" si="50"/>
        <v>#REF!</v>
      </c>
      <c r="V101" s="24" t="e">
        <f t="shared" si="51"/>
        <v>#REF!</v>
      </c>
    </row>
    <row r="102" spans="1:22" ht="15.75" customHeight="1">
      <c r="A102" s="49"/>
      <c r="B102" s="50"/>
      <c r="C102" s="50"/>
      <c r="D102" s="50"/>
      <c r="E102" s="50"/>
      <c r="F102" s="50"/>
      <c r="G102" s="50"/>
      <c r="H102" s="51"/>
      <c r="J102" s="24" t="e">
        <f t="shared" si="39"/>
        <v>#REF!</v>
      </c>
      <c r="K102" s="24" t="e">
        <f t="shared" si="40"/>
        <v>#REF!</v>
      </c>
      <c r="L102" s="24" t="e">
        <f t="shared" si="41"/>
        <v>#REF!</v>
      </c>
      <c r="M102" s="24" t="e">
        <f t="shared" si="42"/>
        <v>#REF!</v>
      </c>
      <c r="N102" s="24" t="e">
        <f t="shared" si="43"/>
        <v>#REF!</v>
      </c>
      <c r="O102" s="24" t="e">
        <f t="shared" si="44"/>
        <v>#REF!</v>
      </c>
      <c r="P102" s="24" t="e">
        <f t="shared" si="45"/>
        <v>#REF!</v>
      </c>
      <c r="Q102" s="24" t="e">
        <f t="shared" si="46"/>
        <v>#REF!</v>
      </c>
      <c r="R102" s="24" t="e">
        <f t="shared" si="47"/>
        <v>#REF!</v>
      </c>
      <c r="S102" s="24" t="e">
        <f t="shared" si="48"/>
        <v>#REF!</v>
      </c>
      <c r="T102" s="24" t="e">
        <f t="shared" si="49"/>
        <v>#REF!</v>
      </c>
      <c r="U102" s="24" t="e">
        <f t="shared" si="50"/>
        <v>#REF!</v>
      </c>
      <c r="V102" s="24" t="e">
        <f t="shared" si="51"/>
        <v>#REF!</v>
      </c>
    </row>
    <row r="103" spans="1:22" ht="15.75" customHeight="1">
      <c r="A103" s="49"/>
      <c r="B103" s="50"/>
      <c r="C103" s="50"/>
      <c r="D103" s="50"/>
      <c r="E103" s="50"/>
      <c r="F103" s="50"/>
      <c r="G103" s="50"/>
      <c r="H103" s="51"/>
      <c r="J103" s="24" t="e">
        <f t="shared" si="39"/>
        <v>#REF!</v>
      </c>
      <c r="K103" s="24" t="e">
        <f t="shared" si="40"/>
        <v>#REF!</v>
      </c>
      <c r="L103" s="24" t="e">
        <f t="shared" si="41"/>
        <v>#REF!</v>
      </c>
      <c r="M103" s="24" t="e">
        <f t="shared" si="42"/>
        <v>#REF!</v>
      </c>
      <c r="N103" s="24" t="e">
        <f t="shared" si="43"/>
        <v>#REF!</v>
      </c>
      <c r="O103" s="24" t="e">
        <f t="shared" si="44"/>
        <v>#REF!</v>
      </c>
      <c r="P103" s="24" t="e">
        <f t="shared" si="45"/>
        <v>#REF!</v>
      </c>
      <c r="Q103" s="24" t="e">
        <f t="shared" si="46"/>
        <v>#REF!</v>
      </c>
      <c r="R103" s="24" t="e">
        <f t="shared" si="47"/>
        <v>#REF!</v>
      </c>
      <c r="S103" s="24" t="e">
        <f t="shared" si="48"/>
        <v>#REF!</v>
      </c>
      <c r="T103" s="24" t="e">
        <f t="shared" si="49"/>
        <v>#REF!</v>
      </c>
      <c r="U103" s="24" t="e">
        <f t="shared" si="50"/>
        <v>#REF!</v>
      </c>
      <c r="V103" s="24" t="e">
        <f t="shared" si="51"/>
        <v>#REF!</v>
      </c>
    </row>
    <row r="104" spans="1:22" ht="15.75" customHeight="1">
      <c r="A104" s="49"/>
      <c r="B104" s="50"/>
      <c r="C104" s="50"/>
      <c r="D104" s="50"/>
      <c r="E104" s="50"/>
      <c r="F104" s="50"/>
      <c r="G104" s="50"/>
      <c r="H104" s="51"/>
      <c r="J104" s="24" t="e">
        <f t="shared" si="39"/>
        <v>#REF!</v>
      </c>
      <c r="K104" s="24" t="e">
        <f t="shared" si="40"/>
        <v>#REF!</v>
      </c>
      <c r="L104" s="24" t="e">
        <f t="shared" si="41"/>
        <v>#REF!</v>
      </c>
      <c r="M104" s="24" t="e">
        <f t="shared" si="42"/>
        <v>#REF!</v>
      </c>
      <c r="N104" s="24" t="e">
        <f t="shared" si="43"/>
        <v>#REF!</v>
      </c>
      <c r="O104" s="24" t="e">
        <f t="shared" si="44"/>
        <v>#REF!</v>
      </c>
      <c r="P104" s="24" t="e">
        <f t="shared" si="45"/>
        <v>#REF!</v>
      </c>
      <c r="Q104" s="24" t="e">
        <f t="shared" si="46"/>
        <v>#REF!</v>
      </c>
      <c r="R104" s="24" t="e">
        <f t="shared" si="47"/>
        <v>#REF!</v>
      </c>
      <c r="S104" s="24" t="e">
        <f t="shared" si="48"/>
        <v>#REF!</v>
      </c>
      <c r="T104" s="24" t="e">
        <f t="shared" si="49"/>
        <v>#REF!</v>
      </c>
      <c r="U104" s="24" t="e">
        <f t="shared" si="50"/>
        <v>#REF!</v>
      </c>
      <c r="V104" s="24" t="e">
        <f t="shared" si="51"/>
        <v>#REF!</v>
      </c>
    </row>
    <row r="105" spans="1:22" ht="15.75" customHeight="1">
      <c r="A105" s="49"/>
      <c r="B105" s="50"/>
      <c r="C105" s="50"/>
      <c r="D105" s="50"/>
      <c r="E105" s="50"/>
      <c r="F105" s="50"/>
      <c r="G105" s="50"/>
      <c r="H105" s="51"/>
      <c r="J105" s="24" t="e">
        <f t="shared" si="39"/>
        <v>#REF!</v>
      </c>
      <c r="K105" s="24" t="e">
        <f t="shared" si="40"/>
        <v>#REF!</v>
      </c>
      <c r="L105" s="24" t="e">
        <f t="shared" si="41"/>
        <v>#REF!</v>
      </c>
      <c r="M105" s="24" t="e">
        <f t="shared" si="42"/>
        <v>#REF!</v>
      </c>
      <c r="N105" s="24" t="e">
        <f t="shared" si="43"/>
        <v>#REF!</v>
      </c>
      <c r="O105" s="24" t="e">
        <f t="shared" si="44"/>
        <v>#REF!</v>
      </c>
      <c r="P105" s="24" t="e">
        <f t="shared" si="45"/>
        <v>#REF!</v>
      </c>
      <c r="Q105" s="24" t="e">
        <f t="shared" si="46"/>
        <v>#REF!</v>
      </c>
      <c r="R105" s="24" t="e">
        <f t="shared" si="47"/>
        <v>#REF!</v>
      </c>
      <c r="S105" s="24" t="e">
        <f t="shared" si="48"/>
        <v>#REF!</v>
      </c>
      <c r="T105" s="24" t="e">
        <f t="shared" si="49"/>
        <v>#REF!</v>
      </c>
      <c r="U105" s="24" t="e">
        <f t="shared" si="50"/>
        <v>#REF!</v>
      </c>
      <c r="V105" s="24" t="e">
        <f t="shared" si="51"/>
        <v>#REF!</v>
      </c>
    </row>
    <row r="106" spans="1:22" ht="15.75" customHeight="1">
      <c r="A106" s="49"/>
      <c r="B106" s="50"/>
      <c r="C106" s="50"/>
      <c r="D106" s="50"/>
      <c r="E106" s="50"/>
      <c r="F106" s="50"/>
      <c r="G106" s="50"/>
      <c r="H106" s="51"/>
      <c r="J106" s="24" t="e">
        <f t="shared" si="39"/>
        <v>#REF!</v>
      </c>
      <c r="K106" s="24" t="e">
        <f t="shared" si="40"/>
        <v>#REF!</v>
      </c>
      <c r="L106" s="24" t="e">
        <f t="shared" si="41"/>
        <v>#REF!</v>
      </c>
      <c r="M106" s="24" t="e">
        <f t="shared" si="42"/>
        <v>#REF!</v>
      </c>
      <c r="N106" s="24" t="e">
        <f t="shared" si="43"/>
        <v>#REF!</v>
      </c>
      <c r="O106" s="24" t="e">
        <f t="shared" si="44"/>
        <v>#REF!</v>
      </c>
      <c r="P106" s="24" t="e">
        <f t="shared" si="45"/>
        <v>#REF!</v>
      </c>
      <c r="Q106" s="24" t="e">
        <f t="shared" si="46"/>
        <v>#REF!</v>
      </c>
      <c r="R106" s="24" t="e">
        <f t="shared" si="47"/>
        <v>#REF!</v>
      </c>
      <c r="S106" s="24" t="e">
        <f t="shared" si="48"/>
        <v>#REF!</v>
      </c>
      <c r="T106" s="24" t="e">
        <f t="shared" si="49"/>
        <v>#REF!</v>
      </c>
      <c r="U106" s="24" t="e">
        <f t="shared" si="50"/>
        <v>#REF!</v>
      </c>
      <c r="V106" s="24" t="e">
        <f t="shared" si="51"/>
        <v>#REF!</v>
      </c>
    </row>
    <row r="107" spans="1:22" ht="15.75" customHeight="1">
      <c r="A107" s="49"/>
      <c r="B107" s="50"/>
      <c r="C107" s="50"/>
      <c r="D107" s="50"/>
      <c r="E107" s="50"/>
      <c r="F107" s="50"/>
      <c r="G107" s="50"/>
      <c r="H107" s="51"/>
      <c r="J107" s="24" t="e">
        <f t="shared" si="39"/>
        <v>#REF!</v>
      </c>
      <c r="K107" s="24" t="e">
        <f t="shared" si="40"/>
        <v>#REF!</v>
      </c>
      <c r="L107" s="24" t="e">
        <f t="shared" si="41"/>
        <v>#REF!</v>
      </c>
      <c r="M107" s="24" t="e">
        <f t="shared" si="42"/>
        <v>#REF!</v>
      </c>
      <c r="N107" s="24" t="e">
        <f t="shared" si="43"/>
        <v>#REF!</v>
      </c>
      <c r="O107" s="24" t="e">
        <f t="shared" si="44"/>
        <v>#REF!</v>
      </c>
      <c r="P107" s="24" t="e">
        <f t="shared" si="45"/>
        <v>#REF!</v>
      </c>
      <c r="Q107" s="24" t="e">
        <f t="shared" si="46"/>
        <v>#REF!</v>
      </c>
      <c r="R107" s="24" t="e">
        <f t="shared" si="47"/>
        <v>#REF!</v>
      </c>
      <c r="S107" s="24" t="e">
        <f t="shared" si="48"/>
        <v>#REF!</v>
      </c>
      <c r="T107" s="24" t="e">
        <f t="shared" si="49"/>
        <v>#REF!</v>
      </c>
      <c r="U107" s="24" t="e">
        <f t="shared" si="50"/>
        <v>#REF!</v>
      </c>
      <c r="V107" s="24" t="e">
        <f t="shared" si="51"/>
        <v>#REF!</v>
      </c>
    </row>
    <row r="108" spans="1:22" ht="15.75" customHeight="1">
      <c r="A108" s="49"/>
      <c r="B108" s="50"/>
      <c r="C108" s="50"/>
      <c r="D108" s="50"/>
      <c r="E108" s="50"/>
      <c r="F108" s="50"/>
      <c r="G108" s="50"/>
      <c r="H108" s="51"/>
      <c r="J108" s="24" t="e">
        <f t="shared" si="39"/>
        <v>#REF!</v>
      </c>
      <c r="K108" s="24" t="e">
        <f t="shared" si="40"/>
        <v>#REF!</v>
      </c>
      <c r="L108" s="24" t="e">
        <f t="shared" si="41"/>
        <v>#REF!</v>
      </c>
      <c r="M108" s="24" t="e">
        <f t="shared" si="42"/>
        <v>#REF!</v>
      </c>
      <c r="N108" s="24" t="e">
        <f t="shared" si="43"/>
        <v>#REF!</v>
      </c>
      <c r="O108" s="24" t="e">
        <f t="shared" si="44"/>
        <v>#REF!</v>
      </c>
      <c r="P108" s="24" t="e">
        <f t="shared" si="45"/>
        <v>#REF!</v>
      </c>
      <c r="Q108" s="24" t="e">
        <f t="shared" si="46"/>
        <v>#REF!</v>
      </c>
      <c r="R108" s="24" t="e">
        <f t="shared" si="47"/>
        <v>#REF!</v>
      </c>
      <c r="S108" s="24" t="e">
        <f t="shared" si="48"/>
        <v>#REF!</v>
      </c>
      <c r="T108" s="24" t="e">
        <f t="shared" si="49"/>
        <v>#REF!</v>
      </c>
      <c r="U108" s="24" t="e">
        <f t="shared" si="50"/>
        <v>#REF!</v>
      </c>
      <c r="V108" s="24" t="e">
        <f t="shared" si="51"/>
        <v>#REF!</v>
      </c>
    </row>
    <row r="109" spans="1:22" ht="15.75" customHeight="1">
      <c r="A109" s="49"/>
      <c r="B109" s="50"/>
      <c r="C109" s="50"/>
      <c r="D109" s="50"/>
      <c r="E109" s="50"/>
      <c r="F109" s="50"/>
      <c r="G109" s="50"/>
      <c r="H109" s="51"/>
      <c r="J109" s="24" t="e">
        <f t="shared" si="39"/>
        <v>#REF!</v>
      </c>
      <c r="K109" s="24" t="e">
        <f t="shared" si="40"/>
        <v>#REF!</v>
      </c>
      <c r="L109" s="24" t="e">
        <f t="shared" si="41"/>
        <v>#REF!</v>
      </c>
      <c r="M109" s="24" t="e">
        <f t="shared" si="42"/>
        <v>#REF!</v>
      </c>
      <c r="N109" s="24" t="e">
        <f t="shared" si="43"/>
        <v>#REF!</v>
      </c>
      <c r="O109" s="24" t="e">
        <f t="shared" si="44"/>
        <v>#REF!</v>
      </c>
      <c r="P109" s="24" t="e">
        <f t="shared" si="45"/>
        <v>#REF!</v>
      </c>
      <c r="Q109" s="24" t="e">
        <f t="shared" si="46"/>
        <v>#REF!</v>
      </c>
      <c r="R109" s="24" t="e">
        <f t="shared" si="47"/>
        <v>#REF!</v>
      </c>
      <c r="S109" s="24" t="e">
        <f t="shared" si="48"/>
        <v>#REF!</v>
      </c>
      <c r="T109" s="24" t="e">
        <f t="shared" si="49"/>
        <v>#REF!</v>
      </c>
      <c r="U109" s="24" t="e">
        <f t="shared" si="50"/>
        <v>#REF!</v>
      </c>
      <c r="V109" s="24" t="e">
        <f t="shared" si="51"/>
        <v>#REF!</v>
      </c>
    </row>
    <row r="110" spans="1:22" ht="15.75" customHeight="1">
      <c r="A110" s="49"/>
      <c r="B110" s="50"/>
      <c r="C110" s="50"/>
      <c r="D110" s="50"/>
      <c r="E110" s="50"/>
      <c r="F110" s="50"/>
      <c r="G110" s="50"/>
      <c r="H110" s="51"/>
      <c r="J110" s="24" t="e">
        <f t="shared" si="39"/>
        <v>#REF!</v>
      </c>
      <c r="K110" s="24" t="e">
        <f t="shared" si="40"/>
        <v>#REF!</v>
      </c>
      <c r="L110" s="24" t="e">
        <f t="shared" si="41"/>
        <v>#REF!</v>
      </c>
      <c r="M110" s="24" t="e">
        <f t="shared" si="42"/>
        <v>#REF!</v>
      </c>
      <c r="N110" s="24" t="e">
        <f t="shared" si="43"/>
        <v>#REF!</v>
      </c>
      <c r="O110" s="24" t="e">
        <f t="shared" si="44"/>
        <v>#REF!</v>
      </c>
      <c r="P110" s="24" t="e">
        <f t="shared" si="45"/>
        <v>#REF!</v>
      </c>
      <c r="Q110" s="24" t="e">
        <f t="shared" si="46"/>
        <v>#REF!</v>
      </c>
      <c r="R110" s="24" t="e">
        <f t="shared" si="47"/>
        <v>#REF!</v>
      </c>
      <c r="S110" s="24" t="e">
        <f t="shared" si="48"/>
        <v>#REF!</v>
      </c>
      <c r="T110" s="24" t="e">
        <f t="shared" si="49"/>
        <v>#REF!</v>
      </c>
      <c r="U110" s="24" t="e">
        <f t="shared" si="50"/>
        <v>#REF!</v>
      </c>
      <c r="V110" s="24" t="e">
        <f t="shared" si="51"/>
        <v>#REF!</v>
      </c>
    </row>
    <row r="111" spans="1:22" ht="15.75" customHeight="1">
      <c r="A111" s="49"/>
      <c r="B111" s="50"/>
      <c r="C111" s="50"/>
      <c r="D111" s="50"/>
      <c r="E111" s="50"/>
      <c r="F111" s="50"/>
      <c r="G111" s="50"/>
      <c r="H111" s="51"/>
      <c r="J111" s="24" t="e">
        <f t="shared" si="39"/>
        <v>#REF!</v>
      </c>
      <c r="K111" s="24" t="e">
        <f t="shared" si="40"/>
        <v>#REF!</v>
      </c>
      <c r="L111" s="24" t="e">
        <f t="shared" si="41"/>
        <v>#REF!</v>
      </c>
      <c r="M111" s="24" t="e">
        <f t="shared" si="42"/>
        <v>#REF!</v>
      </c>
      <c r="N111" s="24" t="e">
        <f t="shared" si="43"/>
        <v>#REF!</v>
      </c>
      <c r="O111" s="24" t="e">
        <f t="shared" si="44"/>
        <v>#REF!</v>
      </c>
      <c r="P111" s="24" t="e">
        <f t="shared" si="45"/>
        <v>#REF!</v>
      </c>
      <c r="Q111" s="24" t="e">
        <f t="shared" si="46"/>
        <v>#REF!</v>
      </c>
      <c r="R111" s="24" t="e">
        <f t="shared" si="47"/>
        <v>#REF!</v>
      </c>
      <c r="S111" s="24" t="e">
        <f t="shared" si="48"/>
        <v>#REF!</v>
      </c>
      <c r="T111" s="24" t="e">
        <f t="shared" si="49"/>
        <v>#REF!</v>
      </c>
      <c r="U111" s="24" t="e">
        <f t="shared" si="50"/>
        <v>#REF!</v>
      </c>
      <c r="V111" s="24" t="e">
        <f t="shared" si="51"/>
        <v>#REF!</v>
      </c>
    </row>
    <row r="112" spans="1:22" ht="15.75" customHeight="1">
      <c r="A112" s="49"/>
      <c r="B112" s="50"/>
      <c r="C112" s="50"/>
      <c r="D112" s="50"/>
      <c r="E112" s="50"/>
      <c r="F112" s="50"/>
      <c r="G112" s="50"/>
      <c r="H112" s="51"/>
      <c r="J112" s="24" t="e">
        <f t="shared" si="39"/>
        <v>#REF!</v>
      </c>
      <c r="K112" s="24" t="e">
        <f t="shared" si="40"/>
        <v>#REF!</v>
      </c>
      <c r="L112" s="24" t="e">
        <f t="shared" si="41"/>
        <v>#REF!</v>
      </c>
      <c r="M112" s="24" t="e">
        <f t="shared" si="42"/>
        <v>#REF!</v>
      </c>
      <c r="N112" s="24" t="e">
        <f t="shared" si="43"/>
        <v>#REF!</v>
      </c>
      <c r="O112" s="24" t="e">
        <f t="shared" si="44"/>
        <v>#REF!</v>
      </c>
      <c r="P112" s="24" t="e">
        <f t="shared" si="45"/>
        <v>#REF!</v>
      </c>
      <c r="Q112" s="24" t="e">
        <f t="shared" si="46"/>
        <v>#REF!</v>
      </c>
      <c r="R112" s="24" t="e">
        <f t="shared" si="47"/>
        <v>#REF!</v>
      </c>
      <c r="S112" s="24" t="e">
        <f t="shared" si="48"/>
        <v>#REF!</v>
      </c>
      <c r="T112" s="24" t="e">
        <f t="shared" si="49"/>
        <v>#REF!</v>
      </c>
      <c r="U112" s="24" t="e">
        <f t="shared" si="50"/>
        <v>#REF!</v>
      </c>
      <c r="V112" s="24" t="e">
        <f t="shared" si="51"/>
        <v>#REF!</v>
      </c>
    </row>
    <row r="113" spans="1:22" ht="15.75" customHeight="1">
      <c r="A113" s="49"/>
      <c r="B113" s="50"/>
      <c r="C113" s="50"/>
      <c r="D113" s="50"/>
      <c r="E113" s="50"/>
      <c r="F113" s="50"/>
      <c r="G113" s="50"/>
      <c r="H113" s="51"/>
      <c r="J113" s="24" t="e">
        <f t="shared" si="39"/>
        <v>#REF!</v>
      </c>
      <c r="K113" s="24" t="e">
        <f t="shared" si="40"/>
        <v>#REF!</v>
      </c>
      <c r="L113" s="24" t="e">
        <f t="shared" si="41"/>
        <v>#REF!</v>
      </c>
      <c r="M113" s="24" t="e">
        <f t="shared" si="42"/>
        <v>#REF!</v>
      </c>
      <c r="N113" s="24" t="e">
        <f t="shared" si="43"/>
        <v>#REF!</v>
      </c>
      <c r="O113" s="24" t="e">
        <f t="shared" si="44"/>
        <v>#REF!</v>
      </c>
      <c r="P113" s="24" t="e">
        <f t="shared" si="45"/>
        <v>#REF!</v>
      </c>
      <c r="Q113" s="24" t="e">
        <f t="shared" si="46"/>
        <v>#REF!</v>
      </c>
      <c r="R113" s="24" t="e">
        <f t="shared" si="47"/>
        <v>#REF!</v>
      </c>
      <c r="S113" s="24" t="e">
        <f t="shared" si="48"/>
        <v>#REF!</v>
      </c>
      <c r="T113" s="24" t="e">
        <f t="shared" si="49"/>
        <v>#REF!</v>
      </c>
      <c r="U113" s="24" t="e">
        <f t="shared" si="50"/>
        <v>#REF!</v>
      </c>
      <c r="V113" s="24" t="e">
        <f t="shared" si="51"/>
        <v>#REF!</v>
      </c>
    </row>
    <row r="114" spans="1:22" ht="15.75" customHeight="1">
      <c r="A114" s="49"/>
      <c r="B114" s="50"/>
      <c r="C114" s="50"/>
      <c r="D114" s="50"/>
      <c r="E114" s="50"/>
      <c r="F114" s="50"/>
      <c r="G114" s="50"/>
      <c r="H114" s="51"/>
      <c r="J114" s="24" t="e">
        <f t="shared" si="39"/>
        <v>#REF!</v>
      </c>
      <c r="K114" s="24" t="e">
        <f t="shared" si="40"/>
        <v>#REF!</v>
      </c>
      <c r="L114" s="24" t="e">
        <f t="shared" si="41"/>
        <v>#REF!</v>
      </c>
      <c r="M114" s="24" t="e">
        <f t="shared" si="42"/>
        <v>#REF!</v>
      </c>
      <c r="N114" s="24" t="e">
        <f t="shared" si="43"/>
        <v>#REF!</v>
      </c>
      <c r="O114" s="24" t="e">
        <f t="shared" si="44"/>
        <v>#REF!</v>
      </c>
      <c r="P114" s="24" t="e">
        <f t="shared" si="45"/>
        <v>#REF!</v>
      </c>
      <c r="Q114" s="24" t="e">
        <f t="shared" si="46"/>
        <v>#REF!</v>
      </c>
      <c r="R114" s="24" t="e">
        <f t="shared" si="47"/>
        <v>#REF!</v>
      </c>
      <c r="S114" s="24" t="e">
        <f t="shared" si="48"/>
        <v>#REF!</v>
      </c>
      <c r="T114" s="24" t="e">
        <f t="shared" si="49"/>
        <v>#REF!</v>
      </c>
      <c r="U114" s="24" t="e">
        <f t="shared" si="50"/>
        <v>#REF!</v>
      </c>
      <c r="V114" s="24" t="e">
        <f t="shared" si="51"/>
        <v>#REF!</v>
      </c>
    </row>
    <row r="115" spans="1:22" ht="15.75" customHeight="1">
      <c r="A115" s="49"/>
      <c r="B115" s="50"/>
      <c r="C115" s="50"/>
      <c r="D115" s="50"/>
      <c r="E115" s="50"/>
      <c r="F115" s="50"/>
      <c r="G115" s="50"/>
      <c r="H115" s="51"/>
      <c r="J115" s="24" t="e">
        <f t="shared" si="39"/>
        <v>#REF!</v>
      </c>
      <c r="K115" s="24" t="e">
        <f t="shared" si="40"/>
        <v>#REF!</v>
      </c>
      <c r="L115" s="24" t="e">
        <f t="shared" si="41"/>
        <v>#REF!</v>
      </c>
      <c r="M115" s="24" t="e">
        <f t="shared" si="42"/>
        <v>#REF!</v>
      </c>
      <c r="N115" s="24" t="e">
        <f t="shared" si="43"/>
        <v>#REF!</v>
      </c>
      <c r="O115" s="24" t="e">
        <f t="shared" si="44"/>
        <v>#REF!</v>
      </c>
      <c r="P115" s="24" t="e">
        <f t="shared" si="45"/>
        <v>#REF!</v>
      </c>
      <c r="Q115" s="24" t="e">
        <f t="shared" si="46"/>
        <v>#REF!</v>
      </c>
      <c r="R115" s="24" t="e">
        <f t="shared" si="47"/>
        <v>#REF!</v>
      </c>
      <c r="S115" s="24" t="e">
        <f t="shared" si="48"/>
        <v>#REF!</v>
      </c>
      <c r="T115" s="24" t="e">
        <f t="shared" si="49"/>
        <v>#REF!</v>
      </c>
      <c r="U115" s="24" t="e">
        <f t="shared" si="50"/>
        <v>#REF!</v>
      </c>
      <c r="V115" s="24" t="e">
        <f t="shared" si="51"/>
        <v>#REF!</v>
      </c>
    </row>
    <row r="116" spans="1:22" ht="15.75" customHeight="1">
      <c r="A116" s="49"/>
      <c r="B116" s="50"/>
      <c r="C116" s="50"/>
      <c r="D116" s="50"/>
      <c r="E116" s="50"/>
      <c r="F116" s="50"/>
      <c r="G116" s="50"/>
      <c r="H116" s="51"/>
      <c r="J116" s="24" t="e">
        <f t="shared" si="39"/>
        <v>#REF!</v>
      </c>
      <c r="K116" s="24" t="e">
        <f t="shared" si="40"/>
        <v>#REF!</v>
      </c>
      <c r="L116" s="24" t="e">
        <f t="shared" si="41"/>
        <v>#REF!</v>
      </c>
      <c r="M116" s="24" t="e">
        <f t="shared" si="42"/>
        <v>#REF!</v>
      </c>
      <c r="N116" s="24" t="e">
        <f t="shared" si="43"/>
        <v>#REF!</v>
      </c>
      <c r="O116" s="24" t="e">
        <f t="shared" si="44"/>
        <v>#REF!</v>
      </c>
      <c r="P116" s="24" t="e">
        <f t="shared" si="45"/>
        <v>#REF!</v>
      </c>
      <c r="Q116" s="24" t="e">
        <f t="shared" si="46"/>
        <v>#REF!</v>
      </c>
      <c r="R116" s="24" t="e">
        <f t="shared" si="47"/>
        <v>#REF!</v>
      </c>
      <c r="S116" s="24" t="e">
        <f t="shared" si="48"/>
        <v>#REF!</v>
      </c>
      <c r="T116" s="24" t="e">
        <f t="shared" si="49"/>
        <v>#REF!</v>
      </c>
      <c r="U116" s="24" t="e">
        <f t="shared" si="50"/>
        <v>#REF!</v>
      </c>
      <c r="V116" s="24" t="e">
        <f t="shared" si="51"/>
        <v>#REF!</v>
      </c>
    </row>
    <row r="117" spans="1:22" ht="15.75" customHeight="1">
      <c r="A117" s="49"/>
      <c r="B117" s="50"/>
      <c r="C117" s="50"/>
      <c r="D117" s="50"/>
      <c r="E117" s="50"/>
      <c r="F117" s="50"/>
      <c r="G117" s="50"/>
      <c r="H117" s="51"/>
      <c r="J117" s="24" t="e">
        <f t="shared" si="39"/>
        <v>#REF!</v>
      </c>
      <c r="K117" s="24" t="e">
        <f t="shared" si="40"/>
        <v>#REF!</v>
      </c>
      <c r="L117" s="24" t="e">
        <f t="shared" si="41"/>
        <v>#REF!</v>
      </c>
      <c r="M117" s="24" t="e">
        <f t="shared" si="42"/>
        <v>#REF!</v>
      </c>
      <c r="N117" s="24" t="e">
        <f t="shared" si="43"/>
        <v>#REF!</v>
      </c>
      <c r="O117" s="24" t="e">
        <f t="shared" si="44"/>
        <v>#REF!</v>
      </c>
      <c r="P117" s="24" t="e">
        <f t="shared" si="45"/>
        <v>#REF!</v>
      </c>
      <c r="Q117" s="24" t="e">
        <f t="shared" si="46"/>
        <v>#REF!</v>
      </c>
      <c r="R117" s="24" t="e">
        <f t="shared" si="47"/>
        <v>#REF!</v>
      </c>
      <c r="S117" s="24" t="e">
        <f t="shared" si="48"/>
        <v>#REF!</v>
      </c>
      <c r="T117" s="24" t="e">
        <f t="shared" si="49"/>
        <v>#REF!</v>
      </c>
      <c r="U117" s="24" t="e">
        <f t="shared" si="50"/>
        <v>#REF!</v>
      </c>
      <c r="V117" s="24" t="e">
        <f t="shared" si="51"/>
        <v>#REF!</v>
      </c>
    </row>
    <row r="118" spans="1:22" ht="15.75" customHeight="1">
      <c r="A118" s="49"/>
      <c r="B118" s="50"/>
      <c r="C118" s="50"/>
      <c r="D118" s="50"/>
      <c r="E118" s="50"/>
      <c r="F118" s="50"/>
      <c r="G118" s="50"/>
      <c r="H118" s="51"/>
      <c r="J118" s="24" t="e">
        <f t="shared" si="39"/>
        <v>#REF!</v>
      </c>
      <c r="K118" s="24" t="e">
        <f t="shared" si="40"/>
        <v>#REF!</v>
      </c>
      <c r="L118" s="24" t="e">
        <f t="shared" si="41"/>
        <v>#REF!</v>
      </c>
      <c r="M118" s="24" t="e">
        <f t="shared" si="42"/>
        <v>#REF!</v>
      </c>
      <c r="N118" s="24" t="e">
        <f t="shared" si="43"/>
        <v>#REF!</v>
      </c>
      <c r="O118" s="24" t="e">
        <f t="shared" si="44"/>
        <v>#REF!</v>
      </c>
      <c r="P118" s="24" t="e">
        <f t="shared" si="45"/>
        <v>#REF!</v>
      </c>
      <c r="Q118" s="24" t="e">
        <f t="shared" si="46"/>
        <v>#REF!</v>
      </c>
      <c r="R118" s="24" t="e">
        <f t="shared" si="47"/>
        <v>#REF!</v>
      </c>
      <c r="S118" s="24" t="e">
        <f t="shared" si="48"/>
        <v>#REF!</v>
      </c>
      <c r="T118" s="24" t="e">
        <f t="shared" si="49"/>
        <v>#REF!</v>
      </c>
      <c r="U118" s="24" t="e">
        <f t="shared" si="50"/>
        <v>#REF!</v>
      </c>
      <c r="V118" s="24" t="e">
        <f t="shared" si="51"/>
        <v>#REF!</v>
      </c>
    </row>
    <row r="119" spans="1:22" ht="15.75" customHeight="1">
      <c r="A119" s="49"/>
      <c r="B119" s="50"/>
      <c r="C119" s="50"/>
      <c r="D119" s="50"/>
      <c r="E119" s="50"/>
      <c r="F119" s="50"/>
      <c r="G119" s="50"/>
      <c r="H119" s="51"/>
      <c r="J119" s="24" t="e">
        <f t="shared" si="39"/>
        <v>#REF!</v>
      </c>
      <c r="K119" s="24" t="e">
        <f t="shared" si="40"/>
        <v>#REF!</v>
      </c>
      <c r="L119" s="24" t="e">
        <f t="shared" si="41"/>
        <v>#REF!</v>
      </c>
      <c r="M119" s="24" t="e">
        <f t="shared" si="42"/>
        <v>#REF!</v>
      </c>
      <c r="N119" s="24" t="e">
        <f t="shared" si="43"/>
        <v>#REF!</v>
      </c>
      <c r="O119" s="24" t="e">
        <f t="shared" si="44"/>
        <v>#REF!</v>
      </c>
      <c r="P119" s="24" t="e">
        <f t="shared" si="45"/>
        <v>#REF!</v>
      </c>
      <c r="Q119" s="24" t="e">
        <f t="shared" si="46"/>
        <v>#REF!</v>
      </c>
      <c r="R119" s="24" t="e">
        <f t="shared" si="47"/>
        <v>#REF!</v>
      </c>
      <c r="S119" s="24" t="e">
        <f t="shared" si="48"/>
        <v>#REF!</v>
      </c>
      <c r="T119" s="24" t="e">
        <f t="shared" si="49"/>
        <v>#REF!</v>
      </c>
      <c r="U119" s="24" t="e">
        <f t="shared" si="50"/>
        <v>#REF!</v>
      </c>
      <c r="V119" s="24" t="e">
        <f t="shared" si="51"/>
        <v>#REF!</v>
      </c>
    </row>
    <row r="120" spans="1:22" ht="15.75" customHeight="1">
      <c r="A120" s="49"/>
      <c r="B120" s="50"/>
      <c r="C120" s="50"/>
      <c r="D120" s="50"/>
      <c r="E120" s="50"/>
      <c r="F120" s="50"/>
      <c r="G120" s="50"/>
      <c r="H120" s="51"/>
      <c r="J120" s="24" t="e">
        <f t="shared" si="39"/>
        <v>#REF!</v>
      </c>
      <c r="K120" s="24" t="e">
        <f t="shared" si="40"/>
        <v>#REF!</v>
      </c>
      <c r="L120" s="24" t="e">
        <f t="shared" si="41"/>
        <v>#REF!</v>
      </c>
      <c r="M120" s="24" t="e">
        <f t="shared" si="42"/>
        <v>#REF!</v>
      </c>
      <c r="N120" s="24" t="e">
        <f t="shared" si="43"/>
        <v>#REF!</v>
      </c>
      <c r="O120" s="24" t="e">
        <f t="shared" si="44"/>
        <v>#REF!</v>
      </c>
      <c r="P120" s="24" t="e">
        <f t="shared" si="45"/>
        <v>#REF!</v>
      </c>
      <c r="Q120" s="24" t="e">
        <f t="shared" si="46"/>
        <v>#REF!</v>
      </c>
      <c r="R120" s="24" t="e">
        <f t="shared" si="47"/>
        <v>#REF!</v>
      </c>
      <c r="S120" s="24" t="e">
        <f t="shared" si="48"/>
        <v>#REF!</v>
      </c>
      <c r="T120" s="24" t="e">
        <f t="shared" si="49"/>
        <v>#REF!</v>
      </c>
      <c r="U120" s="24" t="e">
        <f t="shared" si="50"/>
        <v>#REF!</v>
      </c>
      <c r="V120" s="24" t="e">
        <f t="shared" si="51"/>
        <v>#REF!</v>
      </c>
    </row>
    <row r="121" spans="1:22" ht="15.75" customHeight="1">
      <c r="A121" s="49"/>
      <c r="B121" s="50"/>
      <c r="C121" s="50"/>
      <c r="D121" s="50"/>
      <c r="E121" s="50"/>
      <c r="F121" s="50"/>
      <c r="G121" s="50"/>
      <c r="H121" s="51"/>
      <c r="J121" s="24" t="e">
        <f t="shared" si="39"/>
        <v>#REF!</v>
      </c>
      <c r="K121" s="24" t="e">
        <f t="shared" si="40"/>
        <v>#REF!</v>
      </c>
      <c r="L121" s="24" t="e">
        <f t="shared" si="41"/>
        <v>#REF!</v>
      </c>
      <c r="M121" s="24" t="e">
        <f t="shared" si="42"/>
        <v>#REF!</v>
      </c>
      <c r="N121" s="24" t="e">
        <f t="shared" si="43"/>
        <v>#REF!</v>
      </c>
      <c r="O121" s="24" t="e">
        <f t="shared" si="44"/>
        <v>#REF!</v>
      </c>
      <c r="P121" s="24" t="e">
        <f t="shared" si="45"/>
        <v>#REF!</v>
      </c>
      <c r="Q121" s="24" t="e">
        <f t="shared" si="46"/>
        <v>#REF!</v>
      </c>
      <c r="R121" s="24" t="e">
        <f t="shared" si="47"/>
        <v>#REF!</v>
      </c>
      <c r="S121" s="24" t="e">
        <f t="shared" si="48"/>
        <v>#REF!</v>
      </c>
      <c r="T121" s="24" t="e">
        <f t="shared" si="49"/>
        <v>#REF!</v>
      </c>
      <c r="U121" s="24" t="e">
        <f t="shared" si="50"/>
        <v>#REF!</v>
      </c>
      <c r="V121" s="24" t="e">
        <f t="shared" si="51"/>
        <v>#REF!</v>
      </c>
    </row>
    <row r="122" spans="1:22" ht="15.75" customHeight="1">
      <c r="A122" s="49"/>
      <c r="B122" s="50"/>
      <c r="C122" s="50"/>
      <c r="D122" s="50"/>
      <c r="E122" s="50"/>
      <c r="F122" s="50"/>
      <c r="G122" s="50"/>
      <c r="H122" s="51"/>
      <c r="J122" s="24" t="e">
        <f t="shared" si="39"/>
        <v>#REF!</v>
      </c>
      <c r="K122" s="24" t="e">
        <f t="shared" si="40"/>
        <v>#REF!</v>
      </c>
      <c r="L122" s="24" t="e">
        <f t="shared" si="41"/>
        <v>#REF!</v>
      </c>
      <c r="M122" s="24" t="e">
        <f t="shared" si="42"/>
        <v>#REF!</v>
      </c>
      <c r="N122" s="24" t="e">
        <f t="shared" si="43"/>
        <v>#REF!</v>
      </c>
      <c r="O122" s="24" t="e">
        <f t="shared" si="44"/>
        <v>#REF!</v>
      </c>
      <c r="P122" s="24" t="e">
        <f t="shared" si="45"/>
        <v>#REF!</v>
      </c>
      <c r="Q122" s="24" t="e">
        <f t="shared" si="46"/>
        <v>#REF!</v>
      </c>
      <c r="R122" s="24" t="e">
        <f t="shared" si="47"/>
        <v>#REF!</v>
      </c>
      <c r="S122" s="24" t="e">
        <f t="shared" si="48"/>
        <v>#REF!</v>
      </c>
      <c r="T122" s="24" t="e">
        <f t="shared" si="49"/>
        <v>#REF!</v>
      </c>
      <c r="U122" s="24" t="e">
        <f t="shared" si="50"/>
        <v>#REF!</v>
      </c>
      <c r="V122" s="24" t="e">
        <f t="shared" si="51"/>
        <v>#REF!</v>
      </c>
    </row>
    <row r="123" spans="1:22" ht="15.75" customHeight="1">
      <c r="A123" s="49"/>
      <c r="B123" s="50"/>
      <c r="C123" s="50"/>
      <c r="D123" s="50"/>
      <c r="E123" s="50"/>
      <c r="F123" s="50"/>
      <c r="G123" s="50"/>
      <c r="H123" s="51"/>
      <c r="J123" s="24" t="e">
        <f t="shared" si="39"/>
        <v>#REF!</v>
      </c>
      <c r="K123" s="24" t="e">
        <f t="shared" si="40"/>
        <v>#REF!</v>
      </c>
      <c r="L123" s="24" t="e">
        <f t="shared" si="41"/>
        <v>#REF!</v>
      </c>
      <c r="M123" s="24" t="e">
        <f t="shared" si="42"/>
        <v>#REF!</v>
      </c>
      <c r="N123" s="24" t="e">
        <f t="shared" si="43"/>
        <v>#REF!</v>
      </c>
      <c r="O123" s="24" t="e">
        <f t="shared" si="44"/>
        <v>#REF!</v>
      </c>
      <c r="P123" s="24" t="e">
        <f t="shared" si="45"/>
        <v>#REF!</v>
      </c>
      <c r="Q123" s="24" t="e">
        <f t="shared" si="46"/>
        <v>#REF!</v>
      </c>
      <c r="R123" s="24" t="e">
        <f t="shared" si="47"/>
        <v>#REF!</v>
      </c>
      <c r="S123" s="24" t="e">
        <f t="shared" si="48"/>
        <v>#REF!</v>
      </c>
      <c r="T123" s="24" t="e">
        <f t="shared" si="49"/>
        <v>#REF!</v>
      </c>
      <c r="U123" s="24" t="e">
        <f t="shared" si="50"/>
        <v>#REF!</v>
      </c>
      <c r="V123" s="24" t="e">
        <f t="shared" si="51"/>
        <v>#REF!</v>
      </c>
    </row>
    <row r="124" spans="1:22" ht="15.75" customHeight="1">
      <c r="A124" s="49"/>
      <c r="B124" s="50"/>
      <c r="C124" s="50"/>
      <c r="D124" s="50"/>
      <c r="E124" s="50"/>
      <c r="F124" s="50"/>
      <c r="G124" s="50"/>
      <c r="H124" s="51"/>
      <c r="J124" s="24" t="e">
        <f t="shared" si="39"/>
        <v>#REF!</v>
      </c>
      <c r="K124" s="24" t="e">
        <f t="shared" si="40"/>
        <v>#REF!</v>
      </c>
      <c r="L124" s="24" t="e">
        <f t="shared" si="41"/>
        <v>#REF!</v>
      </c>
      <c r="M124" s="24" t="e">
        <f t="shared" si="42"/>
        <v>#REF!</v>
      </c>
      <c r="N124" s="24" t="e">
        <f t="shared" si="43"/>
        <v>#REF!</v>
      </c>
      <c r="O124" s="24" t="e">
        <f t="shared" si="44"/>
        <v>#REF!</v>
      </c>
      <c r="P124" s="24" t="e">
        <f t="shared" si="45"/>
        <v>#REF!</v>
      </c>
      <c r="Q124" s="24" t="e">
        <f t="shared" si="46"/>
        <v>#REF!</v>
      </c>
      <c r="R124" s="24" t="e">
        <f t="shared" si="47"/>
        <v>#REF!</v>
      </c>
      <c r="S124" s="24" t="e">
        <f t="shared" si="48"/>
        <v>#REF!</v>
      </c>
      <c r="T124" s="24" t="e">
        <f t="shared" si="49"/>
        <v>#REF!</v>
      </c>
      <c r="U124" s="24" t="e">
        <f t="shared" si="50"/>
        <v>#REF!</v>
      </c>
      <c r="V124" s="24" t="e">
        <f t="shared" si="51"/>
        <v>#REF!</v>
      </c>
    </row>
    <row r="125" spans="1:22" ht="15.75" customHeight="1">
      <c r="A125" s="49"/>
      <c r="B125" s="50"/>
      <c r="C125" s="50"/>
      <c r="D125" s="50"/>
      <c r="E125" s="50"/>
      <c r="F125" s="50"/>
      <c r="G125" s="50"/>
      <c r="H125" s="51"/>
      <c r="J125" s="24" t="e">
        <f t="shared" si="39"/>
        <v>#REF!</v>
      </c>
      <c r="K125" s="24" t="e">
        <f t="shared" si="40"/>
        <v>#REF!</v>
      </c>
      <c r="L125" s="24" t="e">
        <f t="shared" si="41"/>
        <v>#REF!</v>
      </c>
      <c r="M125" s="24" t="e">
        <f t="shared" si="42"/>
        <v>#REF!</v>
      </c>
      <c r="N125" s="24" t="e">
        <f t="shared" si="43"/>
        <v>#REF!</v>
      </c>
      <c r="O125" s="24" t="e">
        <f t="shared" si="44"/>
        <v>#REF!</v>
      </c>
      <c r="P125" s="24" t="e">
        <f t="shared" si="45"/>
        <v>#REF!</v>
      </c>
      <c r="Q125" s="24" t="e">
        <f t="shared" si="46"/>
        <v>#REF!</v>
      </c>
      <c r="R125" s="24" t="e">
        <f t="shared" si="47"/>
        <v>#REF!</v>
      </c>
      <c r="S125" s="24" t="e">
        <f t="shared" si="48"/>
        <v>#REF!</v>
      </c>
      <c r="T125" s="24" t="e">
        <f t="shared" si="49"/>
        <v>#REF!</v>
      </c>
      <c r="U125" s="24" t="e">
        <f t="shared" si="50"/>
        <v>#REF!</v>
      </c>
      <c r="V125" s="24" t="e">
        <f t="shared" si="51"/>
        <v>#REF!</v>
      </c>
    </row>
    <row r="126" spans="1:22" ht="15.75" customHeight="1">
      <c r="A126" s="49"/>
      <c r="B126" s="50"/>
      <c r="C126" s="50"/>
      <c r="D126" s="50"/>
      <c r="E126" s="50"/>
      <c r="F126" s="50"/>
      <c r="G126" s="50"/>
      <c r="H126" s="51"/>
      <c r="J126" s="24" t="e">
        <f t="shared" si="39"/>
        <v>#REF!</v>
      </c>
      <c r="K126" s="24" t="e">
        <f t="shared" si="40"/>
        <v>#REF!</v>
      </c>
      <c r="L126" s="24" t="e">
        <f t="shared" si="41"/>
        <v>#REF!</v>
      </c>
      <c r="M126" s="24" t="e">
        <f t="shared" si="42"/>
        <v>#REF!</v>
      </c>
      <c r="N126" s="24" t="e">
        <f t="shared" si="43"/>
        <v>#REF!</v>
      </c>
      <c r="O126" s="24" t="e">
        <f t="shared" si="44"/>
        <v>#REF!</v>
      </c>
      <c r="P126" s="24" t="e">
        <f t="shared" si="45"/>
        <v>#REF!</v>
      </c>
      <c r="Q126" s="24" t="e">
        <f t="shared" si="46"/>
        <v>#REF!</v>
      </c>
      <c r="R126" s="24" t="e">
        <f t="shared" si="47"/>
        <v>#REF!</v>
      </c>
      <c r="S126" s="24" t="e">
        <f t="shared" si="48"/>
        <v>#REF!</v>
      </c>
      <c r="T126" s="24" t="e">
        <f t="shared" si="49"/>
        <v>#REF!</v>
      </c>
      <c r="U126" s="24" t="e">
        <f t="shared" si="50"/>
        <v>#REF!</v>
      </c>
      <c r="V126" s="24" t="e">
        <f t="shared" si="51"/>
        <v>#REF!</v>
      </c>
    </row>
    <row r="127" spans="1:22" ht="15.75" customHeight="1">
      <c r="A127" s="49"/>
      <c r="B127" s="50"/>
      <c r="C127" s="50"/>
      <c r="D127" s="50"/>
      <c r="E127" s="50"/>
      <c r="F127" s="50"/>
      <c r="G127" s="50"/>
      <c r="H127" s="51"/>
      <c r="J127" s="24" t="e">
        <f t="shared" si="39"/>
        <v>#REF!</v>
      </c>
      <c r="K127" s="24" t="e">
        <f t="shared" si="40"/>
        <v>#REF!</v>
      </c>
      <c r="L127" s="24" t="e">
        <f t="shared" si="41"/>
        <v>#REF!</v>
      </c>
      <c r="M127" s="24" t="e">
        <f t="shared" si="42"/>
        <v>#REF!</v>
      </c>
      <c r="N127" s="24" t="e">
        <f t="shared" si="43"/>
        <v>#REF!</v>
      </c>
      <c r="O127" s="24" t="e">
        <f t="shared" si="44"/>
        <v>#REF!</v>
      </c>
      <c r="P127" s="24" t="e">
        <f t="shared" si="45"/>
        <v>#REF!</v>
      </c>
      <c r="Q127" s="24" t="e">
        <f t="shared" si="46"/>
        <v>#REF!</v>
      </c>
      <c r="R127" s="24" t="e">
        <f t="shared" si="47"/>
        <v>#REF!</v>
      </c>
      <c r="S127" s="24" t="e">
        <f t="shared" si="48"/>
        <v>#REF!</v>
      </c>
      <c r="T127" s="24" t="e">
        <f t="shared" si="49"/>
        <v>#REF!</v>
      </c>
      <c r="U127" s="24" t="e">
        <f t="shared" si="50"/>
        <v>#REF!</v>
      </c>
      <c r="V127" s="24" t="e">
        <f t="shared" si="51"/>
        <v>#REF!</v>
      </c>
    </row>
    <row r="128" spans="1:22" ht="15.75" customHeight="1">
      <c r="A128" s="49"/>
      <c r="B128" s="50"/>
      <c r="C128" s="50"/>
      <c r="D128" s="50"/>
      <c r="E128" s="50"/>
      <c r="F128" s="50"/>
      <c r="G128" s="50"/>
      <c r="H128" s="51"/>
      <c r="J128" s="24" t="e">
        <f t="shared" si="39"/>
        <v>#REF!</v>
      </c>
      <c r="K128" s="24" t="e">
        <f t="shared" si="40"/>
        <v>#REF!</v>
      </c>
      <c r="L128" s="24" t="e">
        <f t="shared" si="41"/>
        <v>#REF!</v>
      </c>
      <c r="M128" s="24" t="e">
        <f t="shared" si="42"/>
        <v>#REF!</v>
      </c>
      <c r="N128" s="24" t="e">
        <f t="shared" si="43"/>
        <v>#REF!</v>
      </c>
      <c r="O128" s="24" t="e">
        <f t="shared" si="44"/>
        <v>#REF!</v>
      </c>
      <c r="P128" s="24" t="e">
        <f t="shared" si="45"/>
        <v>#REF!</v>
      </c>
      <c r="Q128" s="24" t="e">
        <f t="shared" si="46"/>
        <v>#REF!</v>
      </c>
      <c r="R128" s="24" t="e">
        <f t="shared" si="47"/>
        <v>#REF!</v>
      </c>
      <c r="S128" s="24" t="e">
        <f t="shared" si="48"/>
        <v>#REF!</v>
      </c>
      <c r="T128" s="24" t="e">
        <f t="shared" si="49"/>
        <v>#REF!</v>
      </c>
      <c r="U128" s="24" t="e">
        <f t="shared" si="50"/>
        <v>#REF!</v>
      </c>
      <c r="V128" s="24" t="e">
        <f t="shared" si="51"/>
        <v>#REF!</v>
      </c>
    </row>
    <row r="129" spans="1:22" ht="15.75" customHeight="1">
      <c r="A129" s="49"/>
      <c r="B129" s="50"/>
      <c r="C129" s="50"/>
      <c r="D129" s="50"/>
      <c r="E129" s="50"/>
      <c r="F129" s="50"/>
      <c r="G129" s="50"/>
      <c r="H129" s="51"/>
      <c r="J129" s="24" t="e">
        <f t="shared" si="39"/>
        <v>#REF!</v>
      </c>
      <c r="K129" s="24" t="e">
        <f t="shared" si="40"/>
        <v>#REF!</v>
      </c>
      <c r="L129" s="24" t="e">
        <f t="shared" si="41"/>
        <v>#REF!</v>
      </c>
      <c r="M129" s="24" t="e">
        <f t="shared" si="42"/>
        <v>#REF!</v>
      </c>
      <c r="N129" s="24" t="e">
        <f t="shared" si="43"/>
        <v>#REF!</v>
      </c>
      <c r="O129" s="24" t="e">
        <f t="shared" si="44"/>
        <v>#REF!</v>
      </c>
      <c r="P129" s="24" t="e">
        <f t="shared" si="45"/>
        <v>#REF!</v>
      </c>
      <c r="Q129" s="24" t="e">
        <f t="shared" si="46"/>
        <v>#REF!</v>
      </c>
      <c r="R129" s="24" t="e">
        <f t="shared" si="47"/>
        <v>#REF!</v>
      </c>
      <c r="S129" s="24" t="e">
        <f t="shared" si="48"/>
        <v>#REF!</v>
      </c>
      <c r="T129" s="24" t="e">
        <f t="shared" si="49"/>
        <v>#REF!</v>
      </c>
      <c r="U129" s="24" t="e">
        <f t="shared" si="50"/>
        <v>#REF!</v>
      </c>
      <c r="V129" s="24" t="e">
        <f t="shared" si="51"/>
        <v>#REF!</v>
      </c>
    </row>
    <row r="130" spans="1:22" ht="15.75" customHeight="1">
      <c r="A130" s="49"/>
      <c r="B130" s="50"/>
      <c r="C130" s="50"/>
      <c r="D130" s="50"/>
      <c r="E130" s="50"/>
      <c r="F130" s="50"/>
      <c r="G130" s="50"/>
      <c r="H130" s="51"/>
      <c r="J130" s="24" t="e">
        <f t="shared" si="39"/>
        <v>#REF!</v>
      </c>
      <c r="K130" s="24" t="e">
        <f t="shared" si="40"/>
        <v>#REF!</v>
      </c>
      <c r="L130" s="24" t="e">
        <f t="shared" si="41"/>
        <v>#REF!</v>
      </c>
      <c r="M130" s="24" t="e">
        <f t="shared" si="42"/>
        <v>#REF!</v>
      </c>
      <c r="N130" s="24" t="e">
        <f t="shared" si="43"/>
        <v>#REF!</v>
      </c>
      <c r="O130" s="24" t="e">
        <f t="shared" si="44"/>
        <v>#REF!</v>
      </c>
      <c r="P130" s="24" t="e">
        <f t="shared" si="45"/>
        <v>#REF!</v>
      </c>
      <c r="Q130" s="24" t="e">
        <f t="shared" si="46"/>
        <v>#REF!</v>
      </c>
      <c r="R130" s="24" t="e">
        <f t="shared" si="47"/>
        <v>#REF!</v>
      </c>
      <c r="S130" s="24" t="e">
        <f t="shared" si="48"/>
        <v>#REF!</v>
      </c>
      <c r="T130" s="24" t="e">
        <f t="shared" si="49"/>
        <v>#REF!</v>
      </c>
      <c r="U130" s="24" t="e">
        <f t="shared" si="50"/>
        <v>#REF!</v>
      </c>
      <c r="V130" s="24" t="e">
        <f t="shared" si="51"/>
        <v>#REF!</v>
      </c>
    </row>
    <row r="131" spans="1:22" ht="15.75" customHeight="1">
      <c r="A131" s="49"/>
      <c r="B131" s="50"/>
      <c r="C131" s="50"/>
      <c r="D131" s="50"/>
      <c r="E131" s="50"/>
      <c r="F131" s="50"/>
      <c r="G131" s="50"/>
      <c r="H131" s="51"/>
      <c r="J131" s="24" t="e">
        <f t="shared" si="39"/>
        <v>#REF!</v>
      </c>
      <c r="K131" s="24" t="e">
        <f t="shared" si="40"/>
        <v>#REF!</v>
      </c>
      <c r="L131" s="24" t="e">
        <f t="shared" si="41"/>
        <v>#REF!</v>
      </c>
      <c r="M131" s="24" t="e">
        <f t="shared" si="42"/>
        <v>#REF!</v>
      </c>
      <c r="N131" s="24" t="e">
        <f t="shared" si="43"/>
        <v>#REF!</v>
      </c>
      <c r="O131" s="24" t="e">
        <f t="shared" si="44"/>
        <v>#REF!</v>
      </c>
      <c r="P131" s="24" t="e">
        <f t="shared" si="45"/>
        <v>#REF!</v>
      </c>
      <c r="Q131" s="24" t="e">
        <f t="shared" si="46"/>
        <v>#REF!</v>
      </c>
      <c r="R131" s="24" t="e">
        <f t="shared" si="47"/>
        <v>#REF!</v>
      </c>
      <c r="S131" s="24" t="e">
        <f t="shared" si="48"/>
        <v>#REF!</v>
      </c>
      <c r="T131" s="24" t="e">
        <f t="shared" si="49"/>
        <v>#REF!</v>
      </c>
      <c r="U131" s="24" t="e">
        <f t="shared" si="50"/>
        <v>#REF!</v>
      </c>
      <c r="V131" s="24" t="e">
        <f t="shared" si="51"/>
        <v>#REF!</v>
      </c>
    </row>
    <row r="132" spans="1:22" ht="15.75" customHeight="1">
      <c r="A132" s="49"/>
      <c r="B132" s="50"/>
      <c r="C132" s="50"/>
      <c r="D132" s="50"/>
      <c r="E132" s="50"/>
      <c r="F132" s="50"/>
      <c r="G132" s="50"/>
      <c r="H132" s="51"/>
      <c r="J132" s="24" t="e">
        <f t="shared" si="39"/>
        <v>#REF!</v>
      </c>
      <c r="K132" s="24" t="e">
        <f t="shared" si="40"/>
        <v>#REF!</v>
      </c>
      <c r="L132" s="24" t="e">
        <f t="shared" si="41"/>
        <v>#REF!</v>
      </c>
      <c r="M132" s="24" t="e">
        <f t="shared" si="42"/>
        <v>#REF!</v>
      </c>
      <c r="N132" s="24" t="e">
        <f t="shared" si="43"/>
        <v>#REF!</v>
      </c>
      <c r="O132" s="24" t="e">
        <f t="shared" si="44"/>
        <v>#REF!</v>
      </c>
      <c r="P132" s="24" t="e">
        <f t="shared" si="45"/>
        <v>#REF!</v>
      </c>
      <c r="Q132" s="24" t="e">
        <f t="shared" si="46"/>
        <v>#REF!</v>
      </c>
      <c r="R132" s="24" t="e">
        <f t="shared" si="47"/>
        <v>#REF!</v>
      </c>
      <c r="S132" s="24" t="e">
        <f t="shared" si="48"/>
        <v>#REF!</v>
      </c>
      <c r="T132" s="24" t="e">
        <f t="shared" si="49"/>
        <v>#REF!</v>
      </c>
      <c r="U132" s="24" t="e">
        <f t="shared" si="50"/>
        <v>#REF!</v>
      </c>
      <c r="V132" s="24" t="e">
        <f t="shared" si="51"/>
        <v>#REF!</v>
      </c>
    </row>
    <row r="133" spans="1:22" ht="15.75" customHeight="1">
      <c r="A133" s="49"/>
      <c r="B133" s="50"/>
      <c r="C133" s="50"/>
      <c r="D133" s="50"/>
      <c r="E133" s="50"/>
      <c r="F133" s="50"/>
      <c r="G133" s="50"/>
      <c r="H133" s="51"/>
      <c r="J133" s="24" t="e">
        <f t="shared" si="39"/>
        <v>#REF!</v>
      </c>
      <c r="K133" s="24" t="e">
        <f t="shared" si="40"/>
        <v>#REF!</v>
      </c>
      <c r="L133" s="24" t="e">
        <f t="shared" si="41"/>
        <v>#REF!</v>
      </c>
      <c r="M133" s="24" t="e">
        <f t="shared" si="42"/>
        <v>#REF!</v>
      </c>
      <c r="N133" s="24" t="e">
        <f t="shared" si="43"/>
        <v>#REF!</v>
      </c>
      <c r="O133" s="24" t="e">
        <f t="shared" si="44"/>
        <v>#REF!</v>
      </c>
      <c r="P133" s="24" t="e">
        <f t="shared" si="45"/>
        <v>#REF!</v>
      </c>
      <c r="Q133" s="24" t="e">
        <f t="shared" si="46"/>
        <v>#REF!</v>
      </c>
      <c r="R133" s="24" t="e">
        <f t="shared" si="47"/>
        <v>#REF!</v>
      </c>
      <c r="S133" s="24" t="e">
        <f t="shared" si="48"/>
        <v>#REF!</v>
      </c>
      <c r="T133" s="24" t="e">
        <f t="shared" si="49"/>
        <v>#REF!</v>
      </c>
      <c r="U133" s="24" t="e">
        <f t="shared" si="50"/>
        <v>#REF!</v>
      </c>
      <c r="V133" s="24" t="e">
        <f t="shared" si="51"/>
        <v>#REF!</v>
      </c>
    </row>
    <row r="134" spans="1:22" ht="15.75" customHeight="1">
      <c r="A134" s="49"/>
      <c r="B134" s="50"/>
      <c r="C134" s="50"/>
      <c r="D134" s="50"/>
      <c r="E134" s="50"/>
      <c r="F134" s="50"/>
      <c r="G134" s="50"/>
      <c r="H134" s="51"/>
      <c r="J134" s="24" t="e">
        <f t="shared" si="39"/>
        <v>#REF!</v>
      </c>
      <c r="K134" s="24" t="e">
        <f t="shared" si="40"/>
        <v>#REF!</v>
      </c>
      <c r="L134" s="24" t="e">
        <f t="shared" si="41"/>
        <v>#REF!</v>
      </c>
      <c r="M134" s="24" t="e">
        <f t="shared" si="42"/>
        <v>#REF!</v>
      </c>
      <c r="N134" s="24" t="e">
        <f t="shared" si="43"/>
        <v>#REF!</v>
      </c>
      <c r="O134" s="24" t="e">
        <f t="shared" si="44"/>
        <v>#REF!</v>
      </c>
      <c r="P134" s="24" t="e">
        <f t="shared" si="45"/>
        <v>#REF!</v>
      </c>
      <c r="Q134" s="24" t="e">
        <f t="shared" si="46"/>
        <v>#REF!</v>
      </c>
      <c r="R134" s="24" t="e">
        <f t="shared" si="47"/>
        <v>#REF!</v>
      </c>
      <c r="S134" s="24" t="e">
        <f t="shared" si="48"/>
        <v>#REF!</v>
      </c>
      <c r="T134" s="24" t="e">
        <f t="shared" si="49"/>
        <v>#REF!</v>
      </c>
      <c r="U134" s="24" t="e">
        <f t="shared" si="50"/>
        <v>#REF!</v>
      </c>
      <c r="V134" s="24" t="e">
        <f t="shared" si="51"/>
        <v>#REF!</v>
      </c>
    </row>
    <row r="135" spans="1:22" ht="15.75" customHeight="1">
      <c r="A135" s="49"/>
      <c r="B135" s="50"/>
      <c r="C135" s="50"/>
      <c r="D135" s="50"/>
      <c r="E135" s="50"/>
      <c r="F135" s="50"/>
      <c r="G135" s="50"/>
      <c r="H135" s="51"/>
      <c r="J135" s="24" t="e">
        <f t="shared" si="39"/>
        <v>#REF!</v>
      </c>
      <c r="K135" s="24" t="e">
        <f t="shared" si="40"/>
        <v>#REF!</v>
      </c>
      <c r="L135" s="24" t="e">
        <f t="shared" si="41"/>
        <v>#REF!</v>
      </c>
      <c r="M135" s="24" t="e">
        <f t="shared" si="42"/>
        <v>#REF!</v>
      </c>
      <c r="N135" s="24" t="e">
        <f t="shared" si="43"/>
        <v>#REF!</v>
      </c>
      <c r="O135" s="24" t="e">
        <f t="shared" si="44"/>
        <v>#REF!</v>
      </c>
      <c r="P135" s="24" t="e">
        <f t="shared" si="45"/>
        <v>#REF!</v>
      </c>
      <c r="Q135" s="24" t="e">
        <f t="shared" si="46"/>
        <v>#REF!</v>
      </c>
      <c r="R135" s="24" t="e">
        <f t="shared" si="47"/>
        <v>#REF!</v>
      </c>
      <c r="S135" s="24" t="e">
        <f t="shared" si="48"/>
        <v>#REF!</v>
      </c>
      <c r="T135" s="24" t="e">
        <f t="shared" si="49"/>
        <v>#REF!</v>
      </c>
      <c r="U135" s="24" t="e">
        <f t="shared" si="50"/>
        <v>#REF!</v>
      </c>
      <c r="V135" s="24" t="e">
        <f t="shared" si="51"/>
        <v>#REF!</v>
      </c>
    </row>
    <row r="136" spans="1:22" ht="15.75" customHeight="1">
      <c r="A136" s="49"/>
      <c r="B136" s="50"/>
      <c r="C136" s="50"/>
      <c r="D136" s="50"/>
      <c r="E136" s="50"/>
      <c r="F136" s="50"/>
      <c r="G136" s="50"/>
      <c r="H136" s="51"/>
      <c r="J136" s="24" t="e">
        <f t="shared" si="39"/>
        <v>#REF!</v>
      </c>
      <c r="K136" s="24" t="e">
        <f t="shared" si="40"/>
        <v>#REF!</v>
      </c>
      <c r="L136" s="24" t="e">
        <f t="shared" si="41"/>
        <v>#REF!</v>
      </c>
      <c r="M136" s="24" t="e">
        <f t="shared" si="42"/>
        <v>#REF!</v>
      </c>
      <c r="N136" s="24" t="e">
        <f t="shared" si="43"/>
        <v>#REF!</v>
      </c>
      <c r="O136" s="24" t="e">
        <f t="shared" si="44"/>
        <v>#REF!</v>
      </c>
      <c r="P136" s="24" t="e">
        <f t="shared" si="45"/>
        <v>#REF!</v>
      </c>
      <c r="Q136" s="24" t="e">
        <f t="shared" si="46"/>
        <v>#REF!</v>
      </c>
      <c r="R136" s="24" t="e">
        <f t="shared" si="47"/>
        <v>#REF!</v>
      </c>
      <c r="S136" s="24" t="e">
        <f t="shared" si="48"/>
        <v>#REF!</v>
      </c>
      <c r="T136" s="24" t="e">
        <f t="shared" si="49"/>
        <v>#REF!</v>
      </c>
      <c r="U136" s="24" t="e">
        <f t="shared" si="50"/>
        <v>#REF!</v>
      </c>
      <c r="V136" s="24" t="e">
        <f t="shared" si="51"/>
        <v>#REF!</v>
      </c>
    </row>
    <row r="137" spans="1:22" ht="15.75" customHeight="1">
      <c r="A137" s="49"/>
      <c r="B137" s="50"/>
      <c r="C137" s="50"/>
      <c r="D137" s="50"/>
      <c r="E137" s="50"/>
      <c r="F137" s="50"/>
      <c r="G137" s="50"/>
      <c r="H137" s="51"/>
      <c r="J137" s="24" t="e">
        <f t="shared" si="39"/>
        <v>#REF!</v>
      </c>
      <c r="K137" s="24" t="e">
        <f t="shared" si="40"/>
        <v>#REF!</v>
      </c>
      <c r="L137" s="24" t="e">
        <f t="shared" si="41"/>
        <v>#REF!</v>
      </c>
      <c r="M137" s="24" t="e">
        <f t="shared" si="42"/>
        <v>#REF!</v>
      </c>
      <c r="N137" s="24" t="e">
        <f t="shared" si="43"/>
        <v>#REF!</v>
      </c>
      <c r="O137" s="24" t="e">
        <f t="shared" si="44"/>
        <v>#REF!</v>
      </c>
      <c r="P137" s="24" t="e">
        <f t="shared" si="45"/>
        <v>#REF!</v>
      </c>
      <c r="Q137" s="24" t="e">
        <f t="shared" si="46"/>
        <v>#REF!</v>
      </c>
      <c r="R137" s="24" t="e">
        <f t="shared" si="47"/>
        <v>#REF!</v>
      </c>
      <c r="S137" s="24" t="e">
        <f t="shared" si="48"/>
        <v>#REF!</v>
      </c>
      <c r="T137" s="24" t="e">
        <f t="shared" si="49"/>
        <v>#REF!</v>
      </c>
      <c r="U137" s="24" t="e">
        <f t="shared" si="50"/>
        <v>#REF!</v>
      </c>
      <c r="V137" s="24" t="e">
        <f t="shared" si="51"/>
        <v>#REF!</v>
      </c>
    </row>
    <row r="138" spans="1:22" ht="15.75" customHeight="1">
      <c r="A138" s="49"/>
      <c r="B138" s="50"/>
      <c r="C138" s="50"/>
      <c r="D138" s="50"/>
      <c r="E138" s="50"/>
      <c r="F138" s="50"/>
      <c r="G138" s="50"/>
      <c r="H138" s="51"/>
      <c r="J138" s="24" t="e">
        <f t="shared" si="39"/>
        <v>#REF!</v>
      </c>
      <c r="K138" s="24" t="e">
        <f t="shared" si="40"/>
        <v>#REF!</v>
      </c>
      <c r="L138" s="24" t="e">
        <f t="shared" si="41"/>
        <v>#REF!</v>
      </c>
      <c r="M138" s="24" t="e">
        <f t="shared" si="42"/>
        <v>#REF!</v>
      </c>
      <c r="N138" s="24" t="e">
        <f t="shared" si="43"/>
        <v>#REF!</v>
      </c>
      <c r="O138" s="24" t="e">
        <f t="shared" si="44"/>
        <v>#REF!</v>
      </c>
      <c r="P138" s="24" t="e">
        <f t="shared" si="45"/>
        <v>#REF!</v>
      </c>
      <c r="Q138" s="24" t="e">
        <f t="shared" si="46"/>
        <v>#REF!</v>
      </c>
      <c r="R138" s="24" t="e">
        <f t="shared" si="47"/>
        <v>#REF!</v>
      </c>
      <c r="S138" s="24" t="e">
        <f t="shared" si="48"/>
        <v>#REF!</v>
      </c>
      <c r="T138" s="24" t="e">
        <f t="shared" si="49"/>
        <v>#REF!</v>
      </c>
      <c r="U138" s="24" t="e">
        <f t="shared" si="50"/>
        <v>#REF!</v>
      </c>
      <c r="V138" s="24" t="e">
        <f t="shared" si="51"/>
        <v>#REF!</v>
      </c>
    </row>
    <row r="139" spans="1:22" ht="15.75" customHeight="1">
      <c r="A139" s="49"/>
      <c r="B139" s="50"/>
      <c r="C139" s="50"/>
      <c r="D139" s="50"/>
      <c r="E139" s="50"/>
      <c r="F139" s="50"/>
      <c r="G139" s="50"/>
      <c r="H139" s="51"/>
      <c r="J139" s="24" t="e">
        <f t="shared" si="39"/>
        <v>#REF!</v>
      </c>
      <c r="K139" s="24" t="e">
        <f t="shared" si="40"/>
        <v>#REF!</v>
      </c>
      <c r="L139" s="24" t="e">
        <f t="shared" si="41"/>
        <v>#REF!</v>
      </c>
      <c r="M139" s="24" t="e">
        <f t="shared" si="42"/>
        <v>#REF!</v>
      </c>
      <c r="N139" s="24" t="e">
        <f t="shared" si="43"/>
        <v>#REF!</v>
      </c>
      <c r="O139" s="24" t="e">
        <f t="shared" si="44"/>
        <v>#REF!</v>
      </c>
      <c r="P139" s="24" t="e">
        <f t="shared" si="45"/>
        <v>#REF!</v>
      </c>
      <c r="Q139" s="24" t="e">
        <f t="shared" si="46"/>
        <v>#REF!</v>
      </c>
      <c r="R139" s="24" t="e">
        <f t="shared" si="47"/>
        <v>#REF!</v>
      </c>
      <c r="S139" s="24" t="e">
        <f t="shared" si="48"/>
        <v>#REF!</v>
      </c>
      <c r="T139" s="24" t="e">
        <f t="shared" si="49"/>
        <v>#REF!</v>
      </c>
      <c r="U139" s="24" t="e">
        <f t="shared" si="50"/>
        <v>#REF!</v>
      </c>
      <c r="V139" s="24" t="e">
        <f t="shared" si="51"/>
        <v>#REF!</v>
      </c>
    </row>
    <row r="140" spans="1:22" ht="15.75" customHeight="1">
      <c r="A140" s="49"/>
      <c r="B140" s="50"/>
      <c r="C140" s="50"/>
      <c r="D140" s="50"/>
      <c r="E140" s="50"/>
      <c r="F140" s="50"/>
      <c r="G140" s="50"/>
      <c r="H140" s="51"/>
      <c r="J140" s="24" t="e">
        <f t="shared" si="39"/>
        <v>#REF!</v>
      </c>
      <c r="K140" s="24" t="e">
        <f t="shared" si="40"/>
        <v>#REF!</v>
      </c>
      <c r="L140" s="24" t="e">
        <f t="shared" si="41"/>
        <v>#REF!</v>
      </c>
      <c r="M140" s="24" t="e">
        <f t="shared" si="42"/>
        <v>#REF!</v>
      </c>
      <c r="N140" s="24" t="e">
        <f t="shared" si="43"/>
        <v>#REF!</v>
      </c>
      <c r="O140" s="24" t="e">
        <f t="shared" si="44"/>
        <v>#REF!</v>
      </c>
      <c r="P140" s="24" t="e">
        <f t="shared" si="45"/>
        <v>#REF!</v>
      </c>
      <c r="Q140" s="24" t="e">
        <f t="shared" si="46"/>
        <v>#REF!</v>
      </c>
      <c r="R140" s="24" t="e">
        <f t="shared" si="47"/>
        <v>#REF!</v>
      </c>
      <c r="S140" s="24" t="e">
        <f t="shared" si="48"/>
        <v>#REF!</v>
      </c>
      <c r="T140" s="24" t="e">
        <f t="shared" si="49"/>
        <v>#REF!</v>
      </c>
      <c r="U140" s="24" t="e">
        <f t="shared" si="50"/>
        <v>#REF!</v>
      </c>
      <c r="V140" s="24" t="e">
        <f t="shared" si="51"/>
        <v>#REF!</v>
      </c>
    </row>
    <row r="141" spans="1:22" ht="15.75" customHeight="1">
      <c r="A141" s="49"/>
      <c r="B141" s="50"/>
      <c r="C141" s="50"/>
      <c r="D141" s="50"/>
      <c r="E141" s="50"/>
      <c r="F141" s="50"/>
      <c r="G141" s="50"/>
      <c r="H141" s="51"/>
      <c r="J141" s="24" t="e">
        <f t="shared" si="39"/>
        <v>#REF!</v>
      </c>
      <c r="K141" s="24" t="e">
        <f t="shared" si="40"/>
        <v>#REF!</v>
      </c>
      <c r="L141" s="24" t="e">
        <f t="shared" si="41"/>
        <v>#REF!</v>
      </c>
      <c r="M141" s="24" t="e">
        <f t="shared" si="42"/>
        <v>#REF!</v>
      </c>
      <c r="N141" s="24" t="e">
        <f t="shared" si="43"/>
        <v>#REF!</v>
      </c>
      <c r="O141" s="24" t="e">
        <f t="shared" si="44"/>
        <v>#REF!</v>
      </c>
      <c r="P141" s="24" t="e">
        <f t="shared" si="45"/>
        <v>#REF!</v>
      </c>
      <c r="Q141" s="24" t="e">
        <f t="shared" si="46"/>
        <v>#REF!</v>
      </c>
      <c r="R141" s="24" t="e">
        <f t="shared" si="47"/>
        <v>#REF!</v>
      </c>
      <c r="S141" s="24" t="e">
        <f t="shared" si="48"/>
        <v>#REF!</v>
      </c>
      <c r="T141" s="24" t="e">
        <f t="shared" si="49"/>
        <v>#REF!</v>
      </c>
      <c r="U141" s="24" t="e">
        <f t="shared" si="50"/>
        <v>#REF!</v>
      </c>
      <c r="V141" s="24" t="e">
        <f t="shared" si="51"/>
        <v>#REF!</v>
      </c>
    </row>
    <row r="142" spans="1:22" ht="15.75" customHeight="1">
      <c r="A142" s="49"/>
      <c r="B142" s="50"/>
      <c r="C142" s="50"/>
      <c r="D142" s="50"/>
      <c r="E142" s="50"/>
      <c r="F142" s="50"/>
      <c r="G142" s="50"/>
      <c r="H142" s="51"/>
      <c r="J142" s="24" t="e">
        <f t="shared" si="39"/>
        <v>#REF!</v>
      </c>
      <c r="K142" s="24" t="e">
        <f t="shared" si="40"/>
        <v>#REF!</v>
      </c>
      <c r="L142" s="24" t="e">
        <f t="shared" si="41"/>
        <v>#REF!</v>
      </c>
      <c r="M142" s="24" t="e">
        <f t="shared" si="42"/>
        <v>#REF!</v>
      </c>
      <c r="N142" s="24" t="e">
        <f t="shared" si="43"/>
        <v>#REF!</v>
      </c>
      <c r="O142" s="24" t="e">
        <f t="shared" si="44"/>
        <v>#REF!</v>
      </c>
      <c r="P142" s="24" t="e">
        <f t="shared" si="45"/>
        <v>#REF!</v>
      </c>
      <c r="Q142" s="24" t="e">
        <f t="shared" si="46"/>
        <v>#REF!</v>
      </c>
      <c r="R142" s="24" t="e">
        <f t="shared" si="47"/>
        <v>#REF!</v>
      </c>
      <c r="S142" s="24" t="e">
        <f t="shared" si="48"/>
        <v>#REF!</v>
      </c>
      <c r="T142" s="24" t="e">
        <f t="shared" si="49"/>
        <v>#REF!</v>
      </c>
      <c r="U142" s="24" t="e">
        <f t="shared" si="50"/>
        <v>#REF!</v>
      </c>
      <c r="V142" s="24" t="e">
        <f t="shared" si="51"/>
        <v>#REF!</v>
      </c>
    </row>
    <row r="143" spans="1:22" ht="15.75" customHeight="1">
      <c r="A143" s="49"/>
      <c r="B143" s="50"/>
      <c r="C143" s="50"/>
      <c r="D143" s="50"/>
      <c r="E143" s="50"/>
      <c r="F143" s="50"/>
      <c r="G143" s="50"/>
      <c r="H143" s="51"/>
      <c r="J143" s="24" t="e">
        <f t="shared" si="39"/>
        <v>#REF!</v>
      </c>
      <c r="K143" s="24" t="e">
        <f t="shared" si="40"/>
        <v>#REF!</v>
      </c>
      <c r="L143" s="24" t="e">
        <f t="shared" si="41"/>
        <v>#REF!</v>
      </c>
      <c r="M143" s="24" t="e">
        <f t="shared" si="42"/>
        <v>#REF!</v>
      </c>
      <c r="N143" s="24" t="e">
        <f t="shared" si="43"/>
        <v>#REF!</v>
      </c>
      <c r="O143" s="24" t="e">
        <f t="shared" si="44"/>
        <v>#REF!</v>
      </c>
      <c r="P143" s="24" t="e">
        <f t="shared" si="45"/>
        <v>#REF!</v>
      </c>
      <c r="Q143" s="24" t="e">
        <f t="shared" si="46"/>
        <v>#REF!</v>
      </c>
      <c r="R143" s="24" t="e">
        <f t="shared" si="47"/>
        <v>#REF!</v>
      </c>
      <c r="S143" s="24" t="e">
        <f t="shared" si="48"/>
        <v>#REF!</v>
      </c>
      <c r="T143" s="24" t="e">
        <f t="shared" si="49"/>
        <v>#REF!</v>
      </c>
      <c r="U143" s="24" t="e">
        <f t="shared" si="50"/>
        <v>#REF!</v>
      </c>
      <c r="V143" s="24" t="e">
        <f t="shared" si="51"/>
        <v>#REF!</v>
      </c>
    </row>
    <row r="144" spans="1:22" ht="15.75" customHeight="1">
      <c r="A144" s="49"/>
      <c r="B144" s="50"/>
      <c r="C144" s="50"/>
      <c r="D144" s="50"/>
      <c r="E144" s="50"/>
      <c r="F144" s="50"/>
      <c r="G144" s="50"/>
      <c r="H144" s="51"/>
      <c r="J144" s="24" t="e">
        <f t="shared" si="39"/>
        <v>#REF!</v>
      </c>
      <c r="K144" s="24" t="e">
        <f t="shared" si="40"/>
        <v>#REF!</v>
      </c>
      <c r="L144" s="24" t="e">
        <f t="shared" si="41"/>
        <v>#REF!</v>
      </c>
      <c r="M144" s="24" t="e">
        <f t="shared" si="42"/>
        <v>#REF!</v>
      </c>
      <c r="N144" s="24" t="e">
        <f t="shared" si="43"/>
        <v>#REF!</v>
      </c>
      <c r="O144" s="24" t="e">
        <f t="shared" si="44"/>
        <v>#REF!</v>
      </c>
      <c r="P144" s="24" t="e">
        <f t="shared" si="45"/>
        <v>#REF!</v>
      </c>
      <c r="Q144" s="24" t="e">
        <f t="shared" si="46"/>
        <v>#REF!</v>
      </c>
      <c r="R144" s="24" t="e">
        <f t="shared" si="47"/>
        <v>#REF!</v>
      </c>
      <c r="S144" s="24" t="e">
        <f t="shared" si="48"/>
        <v>#REF!</v>
      </c>
      <c r="T144" s="24" t="e">
        <f t="shared" si="49"/>
        <v>#REF!</v>
      </c>
      <c r="U144" s="24" t="e">
        <f t="shared" si="50"/>
        <v>#REF!</v>
      </c>
      <c r="V144" s="24" t="e">
        <f t="shared" si="51"/>
        <v>#REF!</v>
      </c>
    </row>
    <row r="145" spans="1:22" ht="15.75" customHeight="1">
      <c r="A145" s="49"/>
      <c r="B145" s="50"/>
      <c r="C145" s="50"/>
      <c r="D145" s="50"/>
      <c r="E145" s="50"/>
      <c r="F145" s="50"/>
      <c r="G145" s="50"/>
      <c r="H145" s="51"/>
      <c r="J145" s="24" t="e">
        <f t="shared" si="39"/>
        <v>#REF!</v>
      </c>
      <c r="K145" s="24" t="e">
        <f t="shared" si="40"/>
        <v>#REF!</v>
      </c>
      <c r="L145" s="24" t="e">
        <f t="shared" si="41"/>
        <v>#REF!</v>
      </c>
      <c r="M145" s="24" t="e">
        <f t="shared" si="42"/>
        <v>#REF!</v>
      </c>
      <c r="N145" s="24" t="e">
        <f t="shared" si="43"/>
        <v>#REF!</v>
      </c>
      <c r="O145" s="24" t="e">
        <f t="shared" si="44"/>
        <v>#REF!</v>
      </c>
      <c r="P145" s="24" t="e">
        <f t="shared" si="45"/>
        <v>#REF!</v>
      </c>
      <c r="Q145" s="24" t="e">
        <f t="shared" si="46"/>
        <v>#REF!</v>
      </c>
      <c r="R145" s="24" t="e">
        <f t="shared" si="47"/>
        <v>#REF!</v>
      </c>
      <c r="S145" s="24" t="e">
        <f t="shared" si="48"/>
        <v>#REF!</v>
      </c>
      <c r="T145" s="24" t="e">
        <f t="shared" si="49"/>
        <v>#REF!</v>
      </c>
      <c r="U145" s="24" t="e">
        <f t="shared" si="50"/>
        <v>#REF!</v>
      </c>
      <c r="V145" s="24" t="e">
        <f t="shared" si="51"/>
        <v>#REF!</v>
      </c>
    </row>
    <row r="146" spans="1:22" ht="15.75" customHeight="1">
      <c r="A146" s="49"/>
      <c r="B146" s="50"/>
      <c r="C146" s="50"/>
      <c r="D146" s="50"/>
      <c r="E146" s="50"/>
      <c r="F146" s="50"/>
      <c r="G146" s="50"/>
      <c r="H146" s="51"/>
      <c r="J146" s="24" t="e">
        <f t="shared" si="39"/>
        <v>#REF!</v>
      </c>
      <c r="K146" s="24" t="e">
        <f t="shared" si="40"/>
        <v>#REF!</v>
      </c>
      <c r="L146" s="24" t="e">
        <f t="shared" si="41"/>
        <v>#REF!</v>
      </c>
      <c r="M146" s="24" t="e">
        <f t="shared" si="42"/>
        <v>#REF!</v>
      </c>
      <c r="N146" s="24" t="e">
        <f t="shared" si="43"/>
        <v>#REF!</v>
      </c>
      <c r="O146" s="24" t="e">
        <f t="shared" si="44"/>
        <v>#REF!</v>
      </c>
      <c r="P146" s="24" t="e">
        <f t="shared" si="45"/>
        <v>#REF!</v>
      </c>
      <c r="Q146" s="24" t="e">
        <f t="shared" si="46"/>
        <v>#REF!</v>
      </c>
      <c r="R146" s="24" t="e">
        <f t="shared" si="47"/>
        <v>#REF!</v>
      </c>
      <c r="S146" s="24" t="e">
        <f t="shared" si="48"/>
        <v>#REF!</v>
      </c>
      <c r="T146" s="24" t="e">
        <f t="shared" si="49"/>
        <v>#REF!</v>
      </c>
      <c r="U146" s="24" t="e">
        <f t="shared" si="50"/>
        <v>#REF!</v>
      </c>
      <c r="V146" s="24" t="e">
        <f t="shared" si="51"/>
        <v>#REF!</v>
      </c>
    </row>
    <row r="147" spans="1:22" ht="15.75" customHeight="1">
      <c r="A147" s="49"/>
      <c r="B147" s="50"/>
      <c r="C147" s="50"/>
      <c r="D147" s="50"/>
      <c r="E147" s="50"/>
      <c r="F147" s="50"/>
      <c r="G147" s="50"/>
      <c r="H147" s="51"/>
      <c r="J147" s="24" t="e">
        <f t="shared" si="39"/>
        <v>#REF!</v>
      </c>
      <c r="K147" s="24" t="e">
        <f t="shared" si="40"/>
        <v>#REF!</v>
      </c>
      <c r="L147" s="24" t="e">
        <f t="shared" si="41"/>
        <v>#REF!</v>
      </c>
      <c r="M147" s="24" t="e">
        <f t="shared" si="42"/>
        <v>#REF!</v>
      </c>
      <c r="N147" s="24" t="e">
        <f t="shared" si="43"/>
        <v>#REF!</v>
      </c>
      <c r="O147" s="24" t="e">
        <f t="shared" si="44"/>
        <v>#REF!</v>
      </c>
      <c r="P147" s="24" t="e">
        <f t="shared" si="45"/>
        <v>#REF!</v>
      </c>
      <c r="Q147" s="24" t="e">
        <f t="shared" si="46"/>
        <v>#REF!</v>
      </c>
      <c r="R147" s="24" t="e">
        <f t="shared" si="47"/>
        <v>#REF!</v>
      </c>
      <c r="S147" s="24" t="e">
        <f t="shared" si="48"/>
        <v>#REF!</v>
      </c>
      <c r="T147" s="24" t="e">
        <f t="shared" si="49"/>
        <v>#REF!</v>
      </c>
      <c r="U147" s="24" t="e">
        <f t="shared" si="50"/>
        <v>#REF!</v>
      </c>
      <c r="V147" s="24" t="e">
        <f t="shared" si="51"/>
        <v>#REF!</v>
      </c>
    </row>
    <row r="148" spans="1:22" ht="15.75" customHeight="1">
      <c r="A148" s="49"/>
      <c r="B148" s="50"/>
      <c r="C148" s="50"/>
      <c r="D148" s="50"/>
      <c r="E148" s="50"/>
      <c r="F148" s="50"/>
      <c r="G148" s="50"/>
      <c r="H148" s="51"/>
      <c r="J148" s="24" t="e">
        <f t="shared" si="39"/>
        <v>#REF!</v>
      </c>
      <c r="K148" s="24" t="e">
        <f t="shared" si="40"/>
        <v>#REF!</v>
      </c>
      <c r="L148" s="24" t="e">
        <f t="shared" si="41"/>
        <v>#REF!</v>
      </c>
      <c r="M148" s="24" t="e">
        <f t="shared" si="42"/>
        <v>#REF!</v>
      </c>
      <c r="N148" s="24" t="e">
        <f t="shared" si="43"/>
        <v>#REF!</v>
      </c>
      <c r="O148" s="24" t="e">
        <f t="shared" si="44"/>
        <v>#REF!</v>
      </c>
      <c r="P148" s="24" t="e">
        <f t="shared" si="45"/>
        <v>#REF!</v>
      </c>
      <c r="Q148" s="24" t="e">
        <f t="shared" si="46"/>
        <v>#REF!</v>
      </c>
      <c r="R148" s="24" t="e">
        <f t="shared" si="47"/>
        <v>#REF!</v>
      </c>
      <c r="S148" s="24" t="e">
        <f t="shared" si="48"/>
        <v>#REF!</v>
      </c>
      <c r="T148" s="24" t="e">
        <f t="shared" si="49"/>
        <v>#REF!</v>
      </c>
      <c r="U148" s="24" t="e">
        <f t="shared" si="50"/>
        <v>#REF!</v>
      </c>
      <c r="V148" s="24" t="e">
        <f t="shared" si="51"/>
        <v>#REF!</v>
      </c>
    </row>
    <row r="149" spans="1:22" ht="15.75" customHeight="1">
      <c r="A149" s="49"/>
      <c r="B149" s="50"/>
      <c r="C149" s="50"/>
      <c r="D149" s="50"/>
      <c r="E149" s="50"/>
      <c r="F149" s="50"/>
      <c r="G149" s="50"/>
      <c r="H149" s="51"/>
      <c r="J149" s="24" t="e">
        <f t="shared" si="39"/>
        <v>#REF!</v>
      </c>
      <c r="K149" s="24" t="e">
        <f t="shared" si="40"/>
        <v>#REF!</v>
      </c>
      <c r="L149" s="24" t="e">
        <f t="shared" si="41"/>
        <v>#REF!</v>
      </c>
      <c r="M149" s="24" t="e">
        <f t="shared" si="42"/>
        <v>#REF!</v>
      </c>
      <c r="N149" s="24" t="e">
        <f t="shared" si="43"/>
        <v>#REF!</v>
      </c>
      <c r="O149" s="24" t="e">
        <f t="shared" si="44"/>
        <v>#REF!</v>
      </c>
      <c r="P149" s="24" t="e">
        <f t="shared" si="45"/>
        <v>#REF!</v>
      </c>
      <c r="Q149" s="24" t="e">
        <f t="shared" si="46"/>
        <v>#REF!</v>
      </c>
      <c r="R149" s="24" t="e">
        <f t="shared" si="47"/>
        <v>#REF!</v>
      </c>
      <c r="S149" s="24" t="e">
        <f t="shared" si="48"/>
        <v>#REF!</v>
      </c>
      <c r="T149" s="24" t="e">
        <f t="shared" si="49"/>
        <v>#REF!</v>
      </c>
      <c r="U149" s="24" t="e">
        <f t="shared" si="50"/>
        <v>#REF!</v>
      </c>
      <c r="V149" s="24" t="e">
        <f t="shared" si="51"/>
        <v>#REF!</v>
      </c>
    </row>
    <row r="150" spans="1:22" ht="15.75" customHeight="1">
      <c r="A150" s="49"/>
      <c r="B150" s="50"/>
      <c r="C150" s="50"/>
      <c r="D150" s="50"/>
      <c r="E150" s="50"/>
      <c r="F150" s="50"/>
      <c r="G150" s="50"/>
      <c r="H150" s="51"/>
      <c r="J150" s="24" t="e">
        <f t="shared" si="39"/>
        <v>#REF!</v>
      </c>
      <c r="K150" s="24" t="e">
        <f t="shared" si="40"/>
        <v>#REF!</v>
      </c>
      <c r="L150" s="24" t="e">
        <f t="shared" si="41"/>
        <v>#REF!</v>
      </c>
      <c r="M150" s="24" t="e">
        <f t="shared" si="42"/>
        <v>#REF!</v>
      </c>
      <c r="N150" s="24" t="e">
        <f t="shared" si="43"/>
        <v>#REF!</v>
      </c>
      <c r="O150" s="24" t="e">
        <f t="shared" si="44"/>
        <v>#REF!</v>
      </c>
      <c r="P150" s="24" t="e">
        <f t="shared" si="45"/>
        <v>#REF!</v>
      </c>
      <c r="Q150" s="24" t="e">
        <f t="shared" si="46"/>
        <v>#REF!</v>
      </c>
      <c r="R150" s="24" t="e">
        <f t="shared" si="47"/>
        <v>#REF!</v>
      </c>
      <c r="S150" s="24" t="e">
        <f t="shared" si="48"/>
        <v>#REF!</v>
      </c>
      <c r="T150" s="24" t="e">
        <f t="shared" si="49"/>
        <v>#REF!</v>
      </c>
      <c r="U150" s="24" t="e">
        <f t="shared" si="50"/>
        <v>#REF!</v>
      </c>
      <c r="V150" s="24" t="e">
        <f t="shared" si="51"/>
        <v>#REF!</v>
      </c>
    </row>
    <row r="151" spans="1:22" ht="15.75" customHeight="1">
      <c r="A151" s="49"/>
      <c r="B151" s="50"/>
      <c r="C151" s="50"/>
      <c r="D151" s="50"/>
      <c r="E151" s="50"/>
      <c r="F151" s="50"/>
      <c r="G151" s="50"/>
      <c r="H151" s="51"/>
      <c r="J151" s="24" t="e">
        <f t="shared" si="39"/>
        <v>#REF!</v>
      </c>
      <c r="K151" s="24" t="e">
        <f t="shared" si="40"/>
        <v>#REF!</v>
      </c>
      <c r="L151" s="24" t="e">
        <f t="shared" si="41"/>
        <v>#REF!</v>
      </c>
      <c r="M151" s="24" t="e">
        <f t="shared" si="42"/>
        <v>#REF!</v>
      </c>
      <c r="N151" s="24" t="e">
        <f t="shared" si="43"/>
        <v>#REF!</v>
      </c>
      <c r="O151" s="24" t="e">
        <f t="shared" si="44"/>
        <v>#REF!</v>
      </c>
      <c r="P151" s="24" t="e">
        <f t="shared" si="45"/>
        <v>#REF!</v>
      </c>
      <c r="Q151" s="24" t="e">
        <f t="shared" si="46"/>
        <v>#REF!</v>
      </c>
      <c r="R151" s="24" t="e">
        <f t="shared" si="47"/>
        <v>#REF!</v>
      </c>
      <c r="S151" s="24" t="e">
        <f t="shared" si="48"/>
        <v>#REF!</v>
      </c>
      <c r="T151" s="24" t="e">
        <f t="shared" si="49"/>
        <v>#REF!</v>
      </c>
      <c r="U151" s="24" t="e">
        <f t="shared" si="50"/>
        <v>#REF!</v>
      </c>
      <c r="V151" s="24" t="e">
        <f t="shared" si="51"/>
        <v>#REF!</v>
      </c>
    </row>
    <row r="152" spans="1:22" ht="15.75" customHeight="1">
      <c r="A152" s="49"/>
      <c r="B152" s="50"/>
      <c r="C152" s="50"/>
      <c r="D152" s="50"/>
      <c r="E152" s="50"/>
      <c r="F152" s="50"/>
      <c r="G152" s="50"/>
      <c r="H152" s="51"/>
      <c r="J152" s="24" t="e">
        <f t="shared" si="39"/>
        <v>#REF!</v>
      </c>
      <c r="K152" s="24" t="e">
        <f t="shared" si="40"/>
        <v>#REF!</v>
      </c>
      <c r="L152" s="24" t="e">
        <f t="shared" si="41"/>
        <v>#REF!</v>
      </c>
      <c r="M152" s="24" t="e">
        <f t="shared" si="42"/>
        <v>#REF!</v>
      </c>
      <c r="N152" s="24" t="e">
        <f t="shared" si="43"/>
        <v>#REF!</v>
      </c>
      <c r="O152" s="24" t="e">
        <f t="shared" si="44"/>
        <v>#REF!</v>
      </c>
      <c r="P152" s="24" t="e">
        <f t="shared" si="45"/>
        <v>#REF!</v>
      </c>
      <c r="Q152" s="24" t="e">
        <f t="shared" si="46"/>
        <v>#REF!</v>
      </c>
      <c r="R152" s="24" t="e">
        <f t="shared" si="47"/>
        <v>#REF!</v>
      </c>
      <c r="S152" s="24" t="e">
        <f t="shared" si="48"/>
        <v>#REF!</v>
      </c>
      <c r="T152" s="24" t="e">
        <f t="shared" si="49"/>
        <v>#REF!</v>
      </c>
      <c r="U152" s="24" t="e">
        <f t="shared" si="50"/>
        <v>#REF!</v>
      </c>
      <c r="V152" s="24" t="e">
        <f t="shared" si="51"/>
        <v>#REF!</v>
      </c>
    </row>
    <row r="153" spans="1:22" ht="15.75" customHeight="1">
      <c r="A153" s="49"/>
      <c r="B153" s="50"/>
      <c r="C153" s="50"/>
      <c r="D153" s="50"/>
      <c r="E153" s="50"/>
      <c r="F153" s="50"/>
      <c r="G153" s="50"/>
      <c r="H153" s="51"/>
      <c r="J153" s="24" t="e">
        <f t="shared" si="39"/>
        <v>#REF!</v>
      </c>
      <c r="K153" s="24" t="e">
        <f t="shared" si="40"/>
        <v>#REF!</v>
      </c>
      <c r="L153" s="24" t="e">
        <f t="shared" si="41"/>
        <v>#REF!</v>
      </c>
      <c r="M153" s="24" t="e">
        <f t="shared" si="42"/>
        <v>#REF!</v>
      </c>
      <c r="N153" s="24" t="e">
        <f t="shared" si="43"/>
        <v>#REF!</v>
      </c>
      <c r="O153" s="24" t="e">
        <f t="shared" si="44"/>
        <v>#REF!</v>
      </c>
      <c r="P153" s="24" t="e">
        <f t="shared" si="45"/>
        <v>#REF!</v>
      </c>
      <c r="Q153" s="24" t="e">
        <f t="shared" si="46"/>
        <v>#REF!</v>
      </c>
      <c r="R153" s="24" t="e">
        <f t="shared" si="47"/>
        <v>#REF!</v>
      </c>
      <c r="S153" s="24" t="e">
        <f t="shared" si="48"/>
        <v>#REF!</v>
      </c>
      <c r="T153" s="24" t="e">
        <f t="shared" si="49"/>
        <v>#REF!</v>
      </c>
      <c r="U153" s="24" t="e">
        <f t="shared" si="50"/>
        <v>#REF!</v>
      </c>
      <c r="V153" s="24" t="e">
        <f t="shared" si="51"/>
        <v>#REF!</v>
      </c>
    </row>
    <row r="154" spans="1:22" ht="15.75" customHeight="1">
      <c r="A154" s="49"/>
      <c r="B154" s="50"/>
      <c r="C154" s="50"/>
      <c r="D154" s="50"/>
      <c r="E154" s="50"/>
      <c r="F154" s="50"/>
      <c r="G154" s="50"/>
      <c r="H154" s="51"/>
      <c r="J154" s="24" t="e">
        <f t="shared" si="39"/>
        <v>#REF!</v>
      </c>
      <c r="K154" s="24" t="e">
        <f t="shared" si="40"/>
        <v>#REF!</v>
      </c>
      <c r="L154" s="24" t="e">
        <f t="shared" si="41"/>
        <v>#REF!</v>
      </c>
      <c r="M154" s="24" t="e">
        <f t="shared" si="42"/>
        <v>#REF!</v>
      </c>
      <c r="N154" s="24" t="e">
        <f t="shared" si="43"/>
        <v>#REF!</v>
      </c>
      <c r="O154" s="24" t="e">
        <f t="shared" si="44"/>
        <v>#REF!</v>
      </c>
      <c r="P154" s="24" t="e">
        <f t="shared" si="45"/>
        <v>#REF!</v>
      </c>
      <c r="Q154" s="24" t="e">
        <f t="shared" si="46"/>
        <v>#REF!</v>
      </c>
      <c r="R154" s="24" t="e">
        <f t="shared" si="47"/>
        <v>#REF!</v>
      </c>
      <c r="S154" s="24" t="e">
        <f t="shared" si="48"/>
        <v>#REF!</v>
      </c>
      <c r="T154" s="24" t="e">
        <f t="shared" si="49"/>
        <v>#REF!</v>
      </c>
      <c r="U154" s="24" t="e">
        <f t="shared" si="50"/>
        <v>#REF!</v>
      </c>
      <c r="V154" s="24" t="e">
        <f t="shared" si="51"/>
        <v>#REF!</v>
      </c>
    </row>
    <row r="155" spans="1:22" ht="15.75" customHeight="1">
      <c r="A155" s="49"/>
      <c r="B155" s="50"/>
      <c r="C155" s="50"/>
      <c r="D155" s="50"/>
      <c r="E155" s="50"/>
      <c r="F155" s="50"/>
      <c r="G155" s="50"/>
      <c r="H155" s="51"/>
      <c r="J155" s="24" t="e">
        <f t="shared" si="39"/>
        <v>#REF!</v>
      </c>
      <c r="K155" s="24" t="e">
        <f t="shared" si="40"/>
        <v>#REF!</v>
      </c>
      <c r="L155" s="24" t="e">
        <f t="shared" si="41"/>
        <v>#REF!</v>
      </c>
      <c r="M155" s="24" t="e">
        <f t="shared" si="42"/>
        <v>#REF!</v>
      </c>
      <c r="N155" s="24" t="e">
        <f t="shared" si="43"/>
        <v>#REF!</v>
      </c>
      <c r="O155" s="24" t="e">
        <f t="shared" si="44"/>
        <v>#REF!</v>
      </c>
      <c r="P155" s="24" t="e">
        <f t="shared" si="45"/>
        <v>#REF!</v>
      </c>
      <c r="Q155" s="24" t="e">
        <f t="shared" si="46"/>
        <v>#REF!</v>
      </c>
      <c r="R155" s="24" t="e">
        <f t="shared" si="47"/>
        <v>#REF!</v>
      </c>
      <c r="S155" s="24" t="e">
        <f t="shared" si="48"/>
        <v>#REF!</v>
      </c>
      <c r="T155" s="24" t="e">
        <f t="shared" si="49"/>
        <v>#REF!</v>
      </c>
      <c r="U155" s="24" t="e">
        <f t="shared" si="50"/>
        <v>#REF!</v>
      </c>
      <c r="V155" s="24" t="e">
        <f t="shared" si="51"/>
        <v>#REF!</v>
      </c>
    </row>
    <row r="156" spans="1:22" ht="15.75" customHeight="1">
      <c r="A156" s="49"/>
      <c r="B156" s="50"/>
      <c r="C156" s="50"/>
      <c r="D156" s="50"/>
      <c r="E156" s="50"/>
      <c r="F156" s="50"/>
      <c r="G156" s="50"/>
      <c r="H156" s="51"/>
      <c r="J156" s="24" t="e">
        <f t="shared" si="39"/>
        <v>#REF!</v>
      </c>
      <c r="K156" s="24" t="e">
        <f t="shared" si="40"/>
        <v>#REF!</v>
      </c>
      <c r="L156" s="24" t="e">
        <f t="shared" si="41"/>
        <v>#REF!</v>
      </c>
      <c r="M156" s="24" t="e">
        <f t="shared" si="42"/>
        <v>#REF!</v>
      </c>
      <c r="N156" s="24" t="e">
        <f t="shared" si="43"/>
        <v>#REF!</v>
      </c>
      <c r="O156" s="24" t="e">
        <f t="shared" si="44"/>
        <v>#REF!</v>
      </c>
      <c r="P156" s="24" t="e">
        <f t="shared" si="45"/>
        <v>#REF!</v>
      </c>
      <c r="Q156" s="24" t="e">
        <f t="shared" si="46"/>
        <v>#REF!</v>
      </c>
      <c r="R156" s="24" t="e">
        <f t="shared" si="47"/>
        <v>#REF!</v>
      </c>
      <c r="S156" s="24" t="e">
        <f t="shared" si="48"/>
        <v>#REF!</v>
      </c>
      <c r="T156" s="24" t="e">
        <f t="shared" si="49"/>
        <v>#REF!</v>
      </c>
      <c r="U156" s="24" t="e">
        <f t="shared" si="50"/>
        <v>#REF!</v>
      </c>
      <c r="V156" s="24" t="e">
        <f t="shared" si="51"/>
        <v>#REF!</v>
      </c>
    </row>
    <row r="157" spans="1:22" ht="15.75" customHeight="1">
      <c r="A157" s="49"/>
      <c r="B157" s="50"/>
      <c r="C157" s="50"/>
      <c r="D157" s="50"/>
      <c r="E157" s="50"/>
      <c r="F157" s="50"/>
      <c r="G157" s="50"/>
      <c r="H157" s="51"/>
      <c r="J157" s="24" t="e">
        <f t="shared" si="39"/>
        <v>#REF!</v>
      </c>
      <c r="K157" s="24" t="e">
        <f t="shared" si="40"/>
        <v>#REF!</v>
      </c>
      <c r="L157" s="24" t="e">
        <f t="shared" si="41"/>
        <v>#REF!</v>
      </c>
      <c r="M157" s="24" t="e">
        <f t="shared" si="42"/>
        <v>#REF!</v>
      </c>
      <c r="N157" s="24" t="e">
        <f t="shared" si="43"/>
        <v>#REF!</v>
      </c>
      <c r="O157" s="24" t="e">
        <f t="shared" si="44"/>
        <v>#REF!</v>
      </c>
      <c r="P157" s="24" t="e">
        <f t="shared" si="45"/>
        <v>#REF!</v>
      </c>
      <c r="Q157" s="24" t="e">
        <f t="shared" si="46"/>
        <v>#REF!</v>
      </c>
      <c r="R157" s="24" t="e">
        <f t="shared" si="47"/>
        <v>#REF!</v>
      </c>
      <c r="S157" s="24" t="e">
        <f t="shared" si="48"/>
        <v>#REF!</v>
      </c>
      <c r="T157" s="24" t="e">
        <f t="shared" si="49"/>
        <v>#REF!</v>
      </c>
      <c r="U157" s="24" t="e">
        <f t="shared" si="50"/>
        <v>#REF!</v>
      </c>
      <c r="V157" s="24" t="e">
        <f t="shared" si="51"/>
        <v>#REF!</v>
      </c>
    </row>
    <row r="158" spans="1:22" ht="15.75" customHeight="1">
      <c r="A158" s="49"/>
      <c r="B158" s="50"/>
      <c r="C158" s="50"/>
      <c r="D158" s="50"/>
      <c r="E158" s="50"/>
      <c r="F158" s="50"/>
      <c r="G158" s="50"/>
      <c r="H158" s="51"/>
      <c r="J158" s="24" t="e">
        <f t="shared" si="39"/>
        <v>#REF!</v>
      </c>
      <c r="K158" s="24" t="e">
        <f t="shared" si="40"/>
        <v>#REF!</v>
      </c>
      <c r="L158" s="24" t="e">
        <f t="shared" si="41"/>
        <v>#REF!</v>
      </c>
      <c r="M158" s="24" t="e">
        <f t="shared" si="42"/>
        <v>#REF!</v>
      </c>
      <c r="N158" s="24" t="e">
        <f t="shared" si="43"/>
        <v>#REF!</v>
      </c>
      <c r="O158" s="24" t="e">
        <f t="shared" si="44"/>
        <v>#REF!</v>
      </c>
      <c r="P158" s="24" t="e">
        <f t="shared" si="45"/>
        <v>#REF!</v>
      </c>
      <c r="Q158" s="24" t="e">
        <f t="shared" si="46"/>
        <v>#REF!</v>
      </c>
      <c r="R158" s="24" t="e">
        <f t="shared" si="47"/>
        <v>#REF!</v>
      </c>
      <c r="S158" s="24" t="e">
        <f t="shared" si="48"/>
        <v>#REF!</v>
      </c>
      <c r="T158" s="24" t="e">
        <f t="shared" si="49"/>
        <v>#REF!</v>
      </c>
      <c r="U158" s="24" t="e">
        <f t="shared" si="50"/>
        <v>#REF!</v>
      </c>
      <c r="V158" s="24" t="e">
        <f t="shared" si="51"/>
        <v>#REF!</v>
      </c>
    </row>
    <row r="159" spans="1:22" ht="15.75" customHeight="1">
      <c r="A159" s="49"/>
      <c r="B159" s="50"/>
      <c r="C159" s="50"/>
      <c r="D159" s="50"/>
      <c r="E159" s="50"/>
      <c r="F159" s="50"/>
      <c r="G159" s="50"/>
      <c r="H159" s="51"/>
      <c r="J159" s="24" t="e">
        <f t="shared" si="39"/>
        <v>#REF!</v>
      </c>
      <c r="K159" s="24" t="e">
        <f t="shared" si="40"/>
        <v>#REF!</v>
      </c>
      <c r="L159" s="24" t="e">
        <f t="shared" si="41"/>
        <v>#REF!</v>
      </c>
      <c r="M159" s="24" t="e">
        <f t="shared" si="42"/>
        <v>#REF!</v>
      </c>
      <c r="N159" s="24" t="e">
        <f t="shared" si="43"/>
        <v>#REF!</v>
      </c>
      <c r="O159" s="24" t="e">
        <f t="shared" si="44"/>
        <v>#REF!</v>
      </c>
      <c r="P159" s="24" t="e">
        <f t="shared" si="45"/>
        <v>#REF!</v>
      </c>
      <c r="Q159" s="24" t="e">
        <f t="shared" si="46"/>
        <v>#REF!</v>
      </c>
      <c r="R159" s="24" t="e">
        <f t="shared" si="47"/>
        <v>#REF!</v>
      </c>
      <c r="S159" s="24" t="e">
        <f t="shared" si="48"/>
        <v>#REF!</v>
      </c>
      <c r="T159" s="24" t="e">
        <f t="shared" si="49"/>
        <v>#REF!</v>
      </c>
      <c r="U159" s="24" t="e">
        <f t="shared" si="50"/>
        <v>#REF!</v>
      </c>
      <c r="V159" s="24" t="e">
        <f t="shared" si="51"/>
        <v>#REF!</v>
      </c>
    </row>
    <row r="160" spans="1:22" ht="15.75" customHeight="1">
      <c r="A160" s="49"/>
      <c r="B160" s="50"/>
      <c r="C160" s="50"/>
      <c r="D160" s="50"/>
      <c r="E160" s="50"/>
      <c r="F160" s="50"/>
      <c r="G160" s="50"/>
      <c r="H160" s="51"/>
      <c r="J160" s="24" t="e">
        <f t="shared" si="39"/>
        <v>#REF!</v>
      </c>
      <c r="K160" s="24" t="e">
        <f t="shared" si="40"/>
        <v>#REF!</v>
      </c>
      <c r="L160" s="24" t="e">
        <f t="shared" si="41"/>
        <v>#REF!</v>
      </c>
      <c r="M160" s="24" t="e">
        <f t="shared" si="42"/>
        <v>#REF!</v>
      </c>
      <c r="N160" s="24" t="e">
        <f t="shared" si="43"/>
        <v>#REF!</v>
      </c>
      <c r="O160" s="24" t="e">
        <f t="shared" si="44"/>
        <v>#REF!</v>
      </c>
      <c r="P160" s="24" t="e">
        <f t="shared" si="45"/>
        <v>#REF!</v>
      </c>
      <c r="Q160" s="24" t="e">
        <f t="shared" si="46"/>
        <v>#REF!</v>
      </c>
      <c r="R160" s="24" t="e">
        <f t="shared" si="47"/>
        <v>#REF!</v>
      </c>
      <c r="S160" s="24" t="e">
        <f t="shared" si="48"/>
        <v>#REF!</v>
      </c>
      <c r="T160" s="24" t="e">
        <f t="shared" si="49"/>
        <v>#REF!</v>
      </c>
      <c r="U160" s="24" t="e">
        <f t="shared" si="50"/>
        <v>#REF!</v>
      </c>
      <c r="V160" s="24" t="e">
        <f t="shared" si="51"/>
        <v>#REF!</v>
      </c>
    </row>
    <row r="161" spans="1:22" ht="15.75" customHeight="1">
      <c r="A161" s="49"/>
      <c r="B161" s="50"/>
      <c r="C161" s="50"/>
      <c r="D161" s="50"/>
      <c r="E161" s="50"/>
      <c r="F161" s="50"/>
      <c r="G161" s="50"/>
      <c r="H161" s="51"/>
      <c r="J161" s="24" t="e">
        <f t="shared" si="39"/>
        <v>#REF!</v>
      </c>
      <c r="K161" s="24" t="e">
        <f t="shared" si="40"/>
        <v>#REF!</v>
      </c>
      <c r="L161" s="24" t="e">
        <f t="shared" si="41"/>
        <v>#REF!</v>
      </c>
      <c r="M161" s="24" t="e">
        <f t="shared" si="42"/>
        <v>#REF!</v>
      </c>
      <c r="N161" s="24" t="e">
        <f t="shared" si="43"/>
        <v>#REF!</v>
      </c>
      <c r="O161" s="24" t="e">
        <f t="shared" si="44"/>
        <v>#REF!</v>
      </c>
      <c r="P161" s="24" t="e">
        <f t="shared" si="45"/>
        <v>#REF!</v>
      </c>
      <c r="Q161" s="24" t="e">
        <f t="shared" si="46"/>
        <v>#REF!</v>
      </c>
      <c r="R161" s="24" t="e">
        <f t="shared" si="47"/>
        <v>#REF!</v>
      </c>
      <c r="S161" s="24" t="e">
        <f t="shared" si="48"/>
        <v>#REF!</v>
      </c>
      <c r="T161" s="24" t="e">
        <f t="shared" si="49"/>
        <v>#REF!</v>
      </c>
      <c r="U161" s="24" t="e">
        <f t="shared" si="50"/>
        <v>#REF!</v>
      </c>
      <c r="V161" s="24" t="e">
        <f t="shared" si="51"/>
        <v>#REF!</v>
      </c>
    </row>
    <row r="162" spans="1:22" ht="15.75" customHeight="1">
      <c r="A162" s="49"/>
      <c r="B162" s="50"/>
      <c r="C162" s="50"/>
      <c r="D162" s="50"/>
      <c r="E162" s="50"/>
      <c r="F162" s="50"/>
      <c r="G162" s="50"/>
      <c r="H162" s="51"/>
      <c r="J162" s="24" t="e">
        <f t="shared" si="39"/>
        <v>#REF!</v>
      </c>
      <c r="K162" s="24" t="e">
        <f t="shared" si="40"/>
        <v>#REF!</v>
      </c>
      <c r="L162" s="24" t="e">
        <f t="shared" si="41"/>
        <v>#REF!</v>
      </c>
      <c r="M162" s="24" t="e">
        <f t="shared" si="42"/>
        <v>#REF!</v>
      </c>
      <c r="N162" s="24" t="e">
        <f t="shared" si="43"/>
        <v>#REF!</v>
      </c>
      <c r="O162" s="24" t="e">
        <f t="shared" si="44"/>
        <v>#REF!</v>
      </c>
      <c r="P162" s="24" t="e">
        <f t="shared" si="45"/>
        <v>#REF!</v>
      </c>
      <c r="Q162" s="24" t="e">
        <f t="shared" si="46"/>
        <v>#REF!</v>
      </c>
      <c r="R162" s="24" t="e">
        <f t="shared" si="47"/>
        <v>#REF!</v>
      </c>
      <c r="S162" s="24" t="e">
        <f t="shared" si="48"/>
        <v>#REF!</v>
      </c>
      <c r="T162" s="24" t="e">
        <f t="shared" si="49"/>
        <v>#REF!</v>
      </c>
      <c r="U162" s="24" t="e">
        <f t="shared" si="50"/>
        <v>#REF!</v>
      </c>
      <c r="V162" s="24" t="e">
        <f t="shared" si="51"/>
        <v>#REF!</v>
      </c>
    </row>
    <row r="163" spans="1:22" ht="15.75" customHeight="1">
      <c r="A163" s="49"/>
      <c r="B163" s="50"/>
      <c r="C163" s="50"/>
      <c r="D163" s="50"/>
      <c r="E163" s="50"/>
      <c r="F163" s="50"/>
      <c r="G163" s="50"/>
      <c r="H163" s="51"/>
      <c r="J163" s="24" t="e">
        <f t="shared" si="39"/>
        <v>#REF!</v>
      </c>
      <c r="K163" s="24" t="e">
        <f t="shared" si="40"/>
        <v>#REF!</v>
      </c>
      <c r="L163" s="24" t="e">
        <f t="shared" si="41"/>
        <v>#REF!</v>
      </c>
      <c r="M163" s="24" t="e">
        <f t="shared" si="42"/>
        <v>#REF!</v>
      </c>
      <c r="N163" s="24" t="e">
        <f t="shared" si="43"/>
        <v>#REF!</v>
      </c>
      <c r="O163" s="24" t="e">
        <f t="shared" si="44"/>
        <v>#REF!</v>
      </c>
      <c r="P163" s="24" t="e">
        <f t="shared" si="45"/>
        <v>#REF!</v>
      </c>
      <c r="Q163" s="24" t="e">
        <f t="shared" si="46"/>
        <v>#REF!</v>
      </c>
      <c r="R163" s="24" t="e">
        <f t="shared" si="47"/>
        <v>#REF!</v>
      </c>
      <c r="S163" s="24" t="e">
        <f t="shared" si="48"/>
        <v>#REF!</v>
      </c>
      <c r="T163" s="24" t="e">
        <f t="shared" si="49"/>
        <v>#REF!</v>
      </c>
      <c r="U163" s="24" t="e">
        <f t="shared" si="50"/>
        <v>#REF!</v>
      </c>
      <c r="V163" s="24" t="e">
        <f t="shared" si="51"/>
        <v>#REF!</v>
      </c>
    </row>
    <row r="164" spans="1:22" ht="15.75" customHeight="1">
      <c r="A164" s="49"/>
      <c r="B164" s="50"/>
      <c r="C164" s="50"/>
      <c r="D164" s="50"/>
      <c r="E164" s="50"/>
      <c r="F164" s="50"/>
      <c r="G164" s="50"/>
      <c r="H164" s="51"/>
      <c r="J164" s="24" t="e">
        <f t="shared" si="39"/>
        <v>#REF!</v>
      </c>
      <c r="K164" s="24" t="e">
        <f t="shared" si="40"/>
        <v>#REF!</v>
      </c>
      <c r="L164" s="24" t="e">
        <f t="shared" si="41"/>
        <v>#REF!</v>
      </c>
      <c r="M164" s="24" t="e">
        <f t="shared" si="42"/>
        <v>#REF!</v>
      </c>
      <c r="N164" s="24" t="e">
        <f t="shared" si="43"/>
        <v>#REF!</v>
      </c>
      <c r="O164" s="24" t="e">
        <f t="shared" si="44"/>
        <v>#REF!</v>
      </c>
      <c r="P164" s="24" t="e">
        <f t="shared" si="45"/>
        <v>#REF!</v>
      </c>
      <c r="Q164" s="24" t="e">
        <f t="shared" si="46"/>
        <v>#REF!</v>
      </c>
      <c r="R164" s="24" t="e">
        <f t="shared" si="47"/>
        <v>#REF!</v>
      </c>
      <c r="S164" s="24" t="e">
        <f t="shared" si="48"/>
        <v>#REF!</v>
      </c>
      <c r="T164" s="24" t="e">
        <f t="shared" si="49"/>
        <v>#REF!</v>
      </c>
      <c r="U164" s="24" t="e">
        <f t="shared" si="50"/>
        <v>#REF!</v>
      </c>
      <c r="V164" s="24" t="e">
        <f t="shared" si="51"/>
        <v>#REF!</v>
      </c>
    </row>
    <row r="165" spans="1:22" ht="15.75" customHeight="1">
      <c r="A165" s="49"/>
      <c r="B165" s="50"/>
      <c r="C165" s="50"/>
      <c r="D165" s="50"/>
      <c r="E165" s="50"/>
      <c r="F165" s="50"/>
      <c r="G165" s="50"/>
      <c r="H165" s="51"/>
      <c r="J165" s="24" t="e">
        <f t="shared" si="39"/>
        <v>#REF!</v>
      </c>
      <c r="K165" s="24" t="e">
        <f t="shared" si="40"/>
        <v>#REF!</v>
      </c>
      <c r="L165" s="24" t="e">
        <f t="shared" si="41"/>
        <v>#REF!</v>
      </c>
      <c r="M165" s="24" t="e">
        <f t="shared" si="42"/>
        <v>#REF!</v>
      </c>
      <c r="N165" s="24" t="e">
        <f t="shared" si="43"/>
        <v>#REF!</v>
      </c>
      <c r="O165" s="24" t="e">
        <f t="shared" si="44"/>
        <v>#REF!</v>
      </c>
      <c r="P165" s="24" t="e">
        <f t="shared" si="45"/>
        <v>#REF!</v>
      </c>
      <c r="Q165" s="24" t="e">
        <f t="shared" si="46"/>
        <v>#REF!</v>
      </c>
      <c r="R165" s="24" t="e">
        <f t="shared" si="47"/>
        <v>#REF!</v>
      </c>
      <c r="S165" s="24" t="e">
        <f t="shared" si="48"/>
        <v>#REF!</v>
      </c>
      <c r="T165" s="24" t="e">
        <f t="shared" si="49"/>
        <v>#REF!</v>
      </c>
      <c r="U165" s="24" t="e">
        <f t="shared" si="50"/>
        <v>#REF!</v>
      </c>
      <c r="V165" s="24" t="e">
        <f t="shared" si="51"/>
        <v>#REF!</v>
      </c>
    </row>
    <row r="166" spans="1:22" ht="15.75" customHeight="1">
      <c r="A166" s="49"/>
      <c r="B166" s="50"/>
      <c r="C166" s="50"/>
      <c r="D166" s="50"/>
      <c r="E166" s="50"/>
      <c r="F166" s="50"/>
      <c r="G166" s="50"/>
      <c r="H166" s="51"/>
      <c r="J166" s="24" t="e">
        <f t="shared" si="39"/>
        <v>#REF!</v>
      </c>
      <c r="K166" s="24" t="e">
        <f t="shared" si="40"/>
        <v>#REF!</v>
      </c>
      <c r="L166" s="24" t="e">
        <f t="shared" si="41"/>
        <v>#REF!</v>
      </c>
      <c r="M166" s="24" t="e">
        <f t="shared" si="42"/>
        <v>#REF!</v>
      </c>
      <c r="N166" s="24" t="e">
        <f t="shared" si="43"/>
        <v>#REF!</v>
      </c>
      <c r="O166" s="24" t="e">
        <f t="shared" si="44"/>
        <v>#REF!</v>
      </c>
      <c r="P166" s="24" t="e">
        <f t="shared" si="45"/>
        <v>#REF!</v>
      </c>
      <c r="Q166" s="24" t="e">
        <f t="shared" si="46"/>
        <v>#REF!</v>
      </c>
      <c r="R166" s="24" t="e">
        <f t="shared" si="47"/>
        <v>#REF!</v>
      </c>
      <c r="S166" s="24" t="e">
        <f t="shared" si="48"/>
        <v>#REF!</v>
      </c>
      <c r="T166" s="24" t="e">
        <f t="shared" si="49"/>
        <v>#REF!</v>
      </c>
      <c r="U166" s="24" t="e">
        <f t="shared" si="50"/>
        <v>#REF!</v>
      </c>
      <c r="V166" s="24" t="e">
        <f t="shared" si="51"/>
        <v>#REF!</v>
      </c>
    </row>
    <row r="167" spans="1:22" ht="15.75" customHeight="1">
      <c r="A167" s="49"/>
      <c r="B167" s="50"/>
      <c r="C167" s="50"/>
      <c r="D167" s="50"/>
      <c r="E167" s="50"/>
      <c r="F167" s="50"/>
      <c r="G167" s="50"/>
      <c r="H167" s="51"/>
      <c r="J167" s="24" t="e">
        <f t="shared" si="39"/>
        <v>#REF!</v>
      </c>
      <c r="K167" s="24" t="e">
        <f t="shared" si="40"/>
        <v>#REF!</v>
      </c>
      <c r="L167" s="24" t="e">
        <f t="shared" si="41"/>
        <v>#REF!</v>
      </c>
      <c r="M167" s="24" t="e">
        <f t="shared" si="42"/>
        <v>#REF!</v>
      </c>
      <c r="N167" s="24" t="e">
        <f t="shared" si="43"/>
        <v>#REF!</v>
      </c>
      <c r="O167" s="24" t="e">
        <f t="shared" si="44"/>
        <v>#REF!</v>
      </c>
      <c r="P167" s="24" t="e">
        <f t="shared" si="45"/>
        <v>#REF!</v>
      </c>
      <c r="Q167" s="24" t="e">
        <f t="shared" si="46"/>
        <v>#REF!</v>
      </c>
      <c r="R167" s="24" t="e">
        <f t="shared" si="47"/>
        <v>#REF!</v>
      </c>
      <c r="S167" s="24" t="e">
        <f t="shared" si="48"/>
        <v>#REF!</v>
      </c>
      <c r="T167" s="24" t="e">
        <f t="shared" si="49"/>
        <v>#REF!</v>
      </c>
      <c r="U167" s="24" t="e">
        <f t="shared" si="50"/>
        <v>#REF!</v>
      </c>
      <c r="V167" s="24" t="e">
        <f t="shared" si="51"/>
        <v>#REF!</v>
      </c>
    </row>
    <row r="168" spans="1:22" ht="15.75" customHeight="1">
      <c r="A168" s="49"/>
      <c r="B168" s="50"/>
      <c r="C168" s="50"/>
      <c r="D168" s="50"/>
      <c r="E168" s="50"/>
      <c r="F168" s="50"/>
      <c r="G168" s="50"/>
      <c r="H168" s="51"/>
      <c r="J168" s="24" t="e">
        <f t="shared" si="39"/>
        <v>#REF!</v>
      </c>
      <c r="K168" s="24" t="e">
        <f t="shared" si="40"/>
        <v>#REF!</v>
      </c>
      <c r="L168" s="24" t="e">
        <f t="shared" si="41"/>
        <v>#REF!</v>
      </c>
      <c r="M168" s="24" t="e">
        <f t="shared" si="42"/>
        <v>#REF!</v>
      </c>
      <c r="N168" s="24" t="e">
        <f t="shared" si="43"/>
        <v>#REF!</v>
      </c>
      <c r="O168" s="24" t="e">
        <f t="shared" si="44"/>
        <v>#REF!</v>
      </c>
      <c r="P168" s="24" t="e">
        <f t="shared" si="45"/>
        <v>#REF!</v>
      </c>
      <c r="Q168" s="24" t="e">
        <f t="shared" si="46"/>
        <v>#REF!</v>
      </c>
      <c r="R168" s="24" t="e">
        <f t="shared" si="47"/>
        <v>#REF!</v>
      </c>
      <c r="S168" s="24" t="e">
        <f t="shared" si="48"/>
        <v>#REF!</v>
      </c>
      <c r="T168" s="24" t="e">
        <f t="shared" si="49"/>
        <v>#REF!</v>
      </c>
      <c r="U168" s="24" t="e">
        <f t="shared" si="50"/>
        <v>#REF!</v>
      </c>
      <c r="V168" s="24" t="e">
        <f t="shared" si="51"/>
        <v>#REF!</v>
      </c>
    </row>
    <row r="169" spans="1:22" ht="15.75" customHeight="1">
      <c r="A169" s="49"/>
      <c r="B169" s="50"/>
      <c r="C169" s="50"/>
      <c r="D169" s="50"/>
      <c r="E169" s="50"/>
      <c r="F169" s="50"/>
      <c r="G169" s="50"/>
      <c r="H169" s="51"/>
    </row>
    <row r="170" spans="1:22" ht="15.75" customHeight="1">
      <c r="A170" s="49"/>
      <c r="B170" s="50"/>
      <c r="C170" s="50"/>
      <c r="D170" s="50"/>
      <c r="E170" s="50"/>
      <c r="F170" s="50"/>
      <c r="G170" s="50"/>
      <c r="H170" s="51"/>
    </row>
    <row r="171" spans="1:22" ht="15.75" customHeight="1">
      <c r="A171" s="49"/>
      <c r="B171" s="50"/>
      <c r="C171" s="50"/>
      <c r="D171" s="50"/>
      <c r="E171" s="50"/>
      <c r="F171" s="50"/>
      <c r="G171" s="50"/>
      <c r="H171" s="51"/>
    </row>
    <row r="172" spans="1:22" ht="15.75" customHeight="1">
      <c r="A172" s="49"/>
      <c r="B172" s="50"/>
      <c r="C172" s="50"/>
      <c r="D172" s="50"/>
      <c r="E172" s="50"/>
      <c r="F172" s="50"/>
      <c r="G172" s="50"/>
      <c r="H172" s="51"/>
    </row>
    <row r="173" spans="1:22" ht="15.75" customHeight="1">
      <c r="A173" s="49"/>
      <c r="B173" s="50"/>
      <c r="C173" s="50"/>
      <c r="D173" s="50"/>
      <c r="E173" s="50"/>
      <c r="F173" s="50"/>
      <c r="G173" s="50"/>
      <c r="H173" s="51"/>
    </row>
    <row r="174" spans="1:22" ht="15.75" customHeight="1">
      <c r="A174" s="49"/>
      <c r="B174" s="50"/>
      <c r="C174" s="50"/>
      <c r="D174" s="50"/>
      <c r="E174" s="50"/>
      <c r="F174" s="50"/>
      <c r="G174" s="50"/>
      <c r="H174" s="51"/>
    </row>
    <row r="175" spans="1:22" ht="15.75" customHeight="1">
      <c r="A175" s="49"/>
      <c r="B175" s="50"/>
      <c r="C175" s="50"/>
      <c r="D175" s="50"/>
      <c r="E175" s="50"/>
      <c r="F175" s="50"/>
      <c r="G175" s="50"/>
      <c r="H175" s="51"/>
    </row>
    <row r="176" spans="1:22" ht="15.75" customHeight="1">
      <c r="A176" s="49"/>
      <c r="B176" s="50"/>
      <c r="C176" s="50"/>
      <c r="D176" s="50"/>
      <c r="E176" s="50"/>
      <c r="F176" s="50"/>
      <c r="G176" s="50"/>
      <c r="H176" s="51"/>
    </row>
    <row r="177" spans="1:8" ht="15.75" customHeight="1">
      <c r="A177" s="49"/>
      <c r="B177" s="50"/>
      <c r="C177" s="50"/>
      <c r="D177" s="50"/>
      <c r="E177" s="50"/>
      <c r="F177" s="50"/>
      <c r="G177" s="50"/>
      <c r="H177" s="51"/>
    </row>
    <row r="178" spans="1:8" ht="15.75" customHeight="1">
      <c r="A178" s="49"/>
      <c r="B178" s="50"/>
      <c r="C178" s="50"/>
      <c r="D178" s="50"/>
      <c r="E178" s="50"/>
      <c r="F178" s="50"/>
      <c r="G178" s="50"/>
      <c r="H178" s="51"/>
    </row>
    <row r="179" spans="1:8" ht="15.75" customHeight="1">
      <c r="A179" s="49"/>
      <c r="B179" s="50"/>
      <c r="C179" s="50"/>
      <c r="D179" s="50"/>
      <c r="E179" s="50"/>
      <c r="F179" s="50"/>
      <c r="G179" s="50"/>
      <c r="H179" s="51"/>
    </row>
    <row r="180" spans="1:8" ht="15.75" customHeight="1">
      <c r="A180" s="49"/>
      <c r="B180" s="50"/>
      <c r="C180" s="50"/>
      <c r="D180" s="50"/>
      <c r="E180" s="50"/>
      <c r="F180" s="50"/>
      <c r="G180" s="50"/>
      <c r="H180" s="51"/>
    </row>
    <row r="181" spans="1:8" ht="15.75" customHeight="1">
      <c r="A181" s="49"/>
      <c r="B181" s="50"/>
      <c r="C181" s="50"/>
      <c r="D181" s="50"/>
      <c r="E181" s="50"/>
      <c r="F181" s="50"/>
      <c r="G181" s="50"/>
      <c r="H181" s="51"/>
    </row>
    <row r="182" spans="1:8" ht="15.75" customHeight="1">
      <c r="A182" s="49"/>
      <c r="B182" s="50"/>
      <c r="C182" s="50"/>
      <c r="D182" s="50"/>
      <c r="E182" s="50"/>
      <c r="F182" s="50"/>
      <c r="G182" s="50"/>
      <c r="H182" s="51"/>
    </row>
    <row r="183" spans="1:8" ht="15.75" customHeight="1">
      <c r="A183" s="49"/>
      <c r="B183" s="50"/>
      <c r="C183" s="50"/>
      <c r="D183" s="50"/>
      <c r="E183" s="50"/>
      <c r="F183" s="50"/>
      <c r="G183" s="50"/>
      <c r="H183" s="51"/>
    </row>
    <row r="184" spans="1:8" ht="15.75" customHeight="1">
      <c r="A184" s="49"/>
      <c r="B184" s="50"/>
      <c r="C184" s="50"/>
      <c r="D184" s="50"/>
      <c r="E184" s="50"/>
      <c r="F184" s="50"/>
      <c r="G184" s="50"/>
      <c r="H184" s="51"/>
    </row>
    <row r="185" spans="1:8" ht="15.75" customHeight="1">
      <c r="A185" s="49"/>
      <c r="B185" s="50"/>
      <c r="C185" s="50"/>
      <c r="D185" s="50"/>
      <c r="E185" s="50"/>
      <c r="F185" s="50"/>
      <c r="G185" s="50"/>
      <c r="H185" s="51"/>
    </row>
    <row r="186" spans="1:8" ht="15.75" customHeight="1">
      <c r="A186" s="49"/>
      <c r="B186" s="50"/>
      <c r="C186" s="50"/>
      <c r="D186" s="50"/>
      <c r="E186" s="50"/>
      <c r="F186" s="50"/>
      <c r="G186" s="50"/>
      <c r="H186" s="51"/>
    </row>
    <row r="187" spans="1:8" ht="15.75" customHeight="1">
      <c r="A187" s="49"/>
      <c r="B187" s="50"/>
      <c r="C187" s="50"/>
      <c r="D187" s="50"/>
      <c r="E187" s="50"/>
      <c r="F187" s="50"/>
      <c r="G187" s="50"/>
      <c r="H187" s="51"/>
    </row>
    <row r="188" spans="1:8" ht="15.75" customHeight="1">
      <c r="A188" s="49"/>
      <c r="B188" s="50"/>
      <c r="C188" s="50"/>
      <c r="D188" s="50"/>
      <c r="E188" s="50"/>
      <c r="F188" s="50"/>
      <c r="G188" s="50"/>
      <c r="H188" s="51"/>
    </row>
    <row r="189" spans="1:8" ht="15.75" customHeight="1">
      <c r="A189" s="49"/>
      <c r="B189" s="50"/>
      <c r="C189" s="50"/>
      <c r="D189" s="50"/>
      <c r="E189" s="50"/>
      <c r="F189" s="50"/>
      <c r="G189" s="50"/>
      <c r="H189" s="51"/>
    </row>
    <row r="190" spans="1:8" ht="15.75" customHeight="1">
      <c r="A190" s="49"/>
      <c r="B190" s="50"/>
      <c r="C190" s="50"/>
      <c r="D190" s="50"/>
      <c r="E190" s="50"/>
      <c r="F190" s="50"/>
      <c r="G190" s="50"/>
      <c r="H190" s="51"/>
    </row>
    <row r="191" spans="1:8" ht="15.75" customHeight="1">
      <c r="A191" s="49"/>
      <c r="B191" s="50"/>
      <c r="C191" s="50"/>
      <c r="D191" s="50"/>
      <c r="E191" s="50"/>
      <c r="F191" s="50"/>
      <c r="G191" s="50"/>
      <c r="H191" s="51"/>
    </row>
    <row r="192" spans="1:8" ht="15.75" customHeight="1">
      <c r="A192" s="49"/>
      <c r="B192" s="50"/>
      <c r="C192" s="50"/>
      <c r="D192" s="50"/>
      <c r="E192" s="50"/>
      <c r="F192" s="50"/>
      <c r="G192" s="50"/>
      <c r="H192" s="51"/>
    </row>
    <row r="193" spans="1:8" ht="15.75" customHeight="1">
      <c r="A193" s="49"/>
      <c r="B193" s="50"/>
      <c r="C193" s="50"/>
      <c r="D193" s="50"/>
      <c r="E193" s="50"/>
      <c r="F193" s="50"/>
      <c r="G193" s="50"/>
      <c r="H193" s="51"/>
    </row>
    <row r="194" spans="1:8" ht="15.75" customHeight="1">
      <c r="A194" s="49"/>
      <c r="C194" s="50"/>
      <c r="D194" s="50"/>
      <c r="E194" s="50"/>
      <c r="F194" s="50"/>
      <c r="G194" s="50"/>
      <c r="H194" s="51"/>
    </row>
    <row r="195" spans="1:8" ht="15.75" customHeight="1">
      <c r="A195" s="49"/>
      <c r="C195" s="50"/>
      <c r="D195" s="50"/>
      <c r="E195" s="50"/>
      <c r="F195" s="50"/>
      <c r="G195" s="50"/>
      <c r="H195" s="51"/>
    </row>
    <row r="196" spans="1:8" ht="15.75" customHeight="1">
      <c r="A196" s="49"/>
      <c r="C196" s="50"/>
      <c r="D196" s="50"/>
      <c r="E196" s="50"/>
      <c r="F196" s="50"/>
      <c r="G196" s="50"/>
      <c r="H196" s="51"/>
    </row>
    <row r="197" spans="1:8" ht="15.75" customHeight="1">
      <c r="A197" s="49"/>
      <c r="C197" s="50"/>
      <c r="D197" s="50"/>
      <c r="E197" s="50"/>
      <c r="F197" s="50"/>
      <c r="G197" s="50"/>
      <c r="H197" s="51"/>
    </row>
    <row r="198" spans="1:8" ht="15.75" customHeight="1">
      <c r="A198" s="49"/>
      <c r="C198" s="50"/>
      <c r="D198" s="50"/>
      <c r="E198" s="50"/>
      <c r="F198" s="50"/>
      <c r="G198" s="50"/>
      <c r="H198" s="51"/>
    </row>
    <row r="199" spans="1:8" ht="15.75" customHeight="1">
      <c r="A199" s="49"/>
      <c r="C199" s="50"/>
      <c r="D199" s="50"/>
      <c r="E199" s="50"/>
      <c r="F199" s="50"/>
      <c r="G199" s="50"/>
      <c r="H199" s="51"/>
    </row>
    <row r="200" spans="1:8" ht="15.75" customHeight="1">
      <c r="A200" s="49"/>
      <c r="C200" s="50"/>
      <c r="D200" s="50"/>
      <c r="E200" s="50"/>
      <c r="F200" s="50"/>
      <c r="G200" s="50"/>
      <c r="H200" s="51"/>
    </row>
    <row r="201" spans="1:8" ht="15.75" customHeight="1">
      <c r="A201" s="49"/>
      <c r="C201" s="50"/>
      <c r="D201" s="50"/>
      <c r="E201" s="50"/>
      <c r="F201" s="50"/>
      <c r="G201" s="50"/>
      <c r="H201" s="51"/>
    </row>
    <row r="202" spans="1:8" ht="15.75" customHeight="1">
      <c r="A202" s="49"/>
      <c r="C202" s="50"/>
      <c r="D202" s="50"/>
      <c r="E202" s="50"/>
      <c r="F202" s="50"/>
      <c r="G202" s="50"/>
      <c r="H202" s="51"/>
    </row>
    <row r="203" spans="1:8" ht="15.75" customHeight="1">
      <c r="A203" s="49"/>
      <c r="C203" s="50"/>
      <c r="D203" s="50"/>
      <c r="E203" s="50"/>
      <c r="F203" s="50"/>
      <c r="G203" s="50"/>
      <c r="H203" s="51"/>
    </row>
    <row r="204" spans="1:8" ht="15.75" customHeight="1">
      <c r="A204" s="49"/>
      <c r="C204" s="50"/>
      <c r="D204" s="50"/>
      <c r="E204" s="50"/>
      <c r="F204" s="50"/>
      <c r="G204" s="50"/>
      <c r="H204" s="51"/>
    </row>
    <row r="205" spans="1:8" ht="15.75" customHeight="1">
      <c r="A205" s="49"/>
      <c r="C205" s="50"/>
      <c r="D205" s="50"/>
      <c r="E205" s="50"/>
      <c r="F205" s="50"/>
      <c r="G205" s="50"/>
      <c r="H205" s="51"/>
    </row>
    <row r="206" spans="1:8" ht="15.75" customHeight="1">
      <c r="A206" s="49"/>
      <c r="C206" s="50"/>
      <c r="D206" s="50"/>
      <c r="E206" s="50"/>
      <c r="F206" s="50"/>
      <c r="G206" s="50"/>
      <c r="H206" s="51"/>
    </row>
    <row r="207" spans="1:8" ht="15.75" customHeight="1">
      <c r="A207" s="49"/>
      <c r="C207" s="50"/>
      <c r="D207" s="50"/>
      <c r="E207" s="50"/>
      <c r="F207" s="50"/>
      <c r="G207" s="50"/>
      <c r="H207" s="51"/>
    </row>
    <row r="208" spans="1:8" ht="15.75" customHeight="1">
      <c r="A208" s="49"/>
      <c r="C208" s="50"/>
      <c r="D208" s="50"/>
      <c r="E208" s="50"/>
      <c r="F208" s="50"/>
      <c r="G208" s="50"/>
      <c r="H208" s="51"/>
    </row>
    <row r="209" spans="1:8" ht="15.75" customHeight="1">
      <c r="A209" s="49"/>
      <c r="C209" s="50"/>
      <c r="D209" s="50"/>
      <c r="E209" s="50"/>
      <c r="F209" s="50"/>
      <c r="G209" s="50"/>
      <c r="H209" s="51"/>
    </row>
    <row r="210" spans="1:8" ht="15.75" customHeight="1">
      <c r="A210" s="49"/>
      <c r="C210" s="50"/>
      <c r="D210" s="50"/>
      <c r="E210" s="50"/>
      <c r="F210" s="50"/>
      <c r="G210" s="50"/>
      <c r="H210" s="51"/>
    </row>
    <row r="211" spans="1:8" ht="15.75" customHeight="1">
      <c r="A211" s="49"/>
      <c r="C211" s="50"/>
      <c r="D211" s="50"/>
      <c r="E211" s="50"/>
      <c r="F211" s="50"/>
      <c r="G211" s="50"/>
      <c r="H211" s="51"/>
    </row>
    <row r="212" spans="1:8" ht="15.75" customHeight="1">
      <c r="A212" s="49"/>
      <c r="C212" s="50"/>
      <c r="D212" s="50"/>
      <c r="E212" s="50"/>
      <c r="F212" s="50"/>
      <c r="G212" s="50"/>
      <c r="H212" s="51"/>
    </row>
    <row r="213" spans="1:8" ht="15.75" customHeight="1">
      <c r="A213" s="49"/>
      <c r="B213" s="50"/>
      <c r="C213" s="50"/>
      <c r="D213" s="50"/>
      <c r="E213" s="50"/>
      <c r="F213" s="50"/>
      <c r="G213" s="50"/>
      <c r="H213" s="51"/>
    </row>
    <row r="214" spans="1:8" ht="15.75" customHeight="1">
      <c r="A214" s="49"/>
      <c r="B214" s="50"/>
      <c r="C214" s="50"/>
      <c r="D214" s="50"/>
      <c r="E214" s="50"/>
      <c r="F214" s="50"/>
      <c r="G214" s="50"/>
      <c r="H214" s="51"/>
    </row>
    <row r="215" spans="1:8" ht="15.75" customHeight="1">
      <c r="A215" s="49"/>
      <c r="B215" s="50"/>
      <c r="C215" s="50"/>
      <c r="D215" s="50"/>
      <c r="E215" s="50"/>
      <c r="F215" s="50"/>
      <c r="G215" s="50"/>
      <c r="H215" s="51"/>
    </row>
    <row r="216" spans="1:8" ht="15.75" customHeight="1">
      <c r="A216" s="49"/>
      <c r="B216" s="50"/>
      <c r="C216" s="50"/>
      <c r="D216" s="50"/>
      <c r="E216" s="50"/>
      <c r="F216" s="50"/>
      <c r="G216" s="50"/>
      <c r="H216" s="51"/>
    </row>
    <row r="217" spans="1:8" ht="15.75" customHeight="1">
      <c r="A217" s="49"/>
      <c r="B217" s="50"/>
      <c r="C217" s="50"/>
      <c r="D217" s="50"/>
      <c r="E217" s="50"/>
      <c r="F217" s="50"/>
      <c r="G217" s="50"/>
      <c r="H217" s="51"/>
    </row>
    <row r="218" spans="1:8" ht="15.75" customHeight="1">
      <c r="A218" s="49"/>
      <c r="B218" s="50"/>
      <c r="C218" s="50"/>
      <c r="D218" s="50"/>
      <c r="E218" s="50"/>
      <c r="F218" s="50"/>
      <c r="G218" s="50"/>
      <c r="H218" s="51"/>
    </row>
    <row r="219" spans="1:8" ht="15.75" customHeight="1">
      <c r="A219" s="49"/>
      <c r="B219" s="50"/>
      <c r="C219" s="50"/>
      <c r="D219" s="50"/>
      <c r="E219" s="50"/>
      <c r="F219" s="50"/>
      <c r="G219" s="50"/>
      <c r="H219" s="51"/>
    </row>
    <row r="220" spans="1:8" ht="15.75" customHeight="1">
      <c r="A220" s="49"/>
      <c r="B220" s="50"/>
      <c r="C220" s="50"/>
      <c r="D220" s="50"/>
      <c r="E220" s="50"/>
      <c r="F220" s="50"/>
      <c r="G220" s="50"/>
      <c r="H220" s="51"/>
    </row>
    <row r="221" spans="1:8" ht="15.75" customHeight="1">
      <c r="A221" s="49"/>
      <c r="B221" s="50"/>
      <c r="C221" s="50"/>
      <c r="D221" s="50"/>
      <c r="E221" s="50"/>
      <c r="F221" s="50"/>
      <c r="G221" s="50"/>
      <c r="H221" s="51"/>
    </row>
    <row r="222" spans="1:8" ht="15.75" customHeight="1">
      <c r="A222" s="49"/>
      <c r="B222" s="50"/>
      <c r="C222" s="50"/>
      <c r="D222" s="50"/>
      <c r="E222" s="50"/>
      <c r="F222" s="50"/>
      <c r="G222" s="50"/>
      <c r="H222" s="51"/>
    </row>
    <row r="223" spans="1:8" ht="15.75" customHeight="1">
      <c r="A223" s="49"/>
      <c r="B223" s="50"/>
      <c r="C223" s="50"/>
      <c r="D223" s="50"/>
      <c r="E223" s="50"/>
      <c r="F223" s="50"/>
      <c r="G223" s="50"/>
      <c r="H223" s="51"/>
    </row>
    <row r="224" spans="1:8" ht="15.75" customHeight="1">
      <c r="A224" s="49"/>
      <c r="B224" s="50"/>
      <c r="C224" s="50"/>
      <c r="D224" s="50"/>
      <c r="E224" s="50"/>
      <c r="F224" s="50"/>
      <c r="G224" s="50"/>
      <c r="H224" s="51"/>
    </row>
    <row r="225" spans="1:8" ht="15.75" customHeight="1">
      <c r="A225" s="49"/>
      <c r="B225" s="50"/>
      <c r="C225" s="50"/>
      <c r="D225" s="50"/>
      <c r="E225" s="50"/>
      <c r="F225" s="50"/>
      <c r="G225" s="50"/>
      <c r="H225" s="51"/>
    </row>
    <row r="226" spans="1:8" ht="15.75" customHeight="1">
      <c r="A226" s="49"/>
      <c r="B226" s="50"/>
      <c r="C226" s="50"/>
      <c r="D226" s="50"/>
      <c r="E226" s="50"/>
      <c r="F226" s="50"/>
      <c r="G226" s="50"/>
      <c r="H226" s="51"/>
    </row>
    <row r="227" spans="1:8" ht="15.75" customHeight="1">
      <c r="A227" s="49"/>
      <c r="B227" s="50"/>
      <c r="C227" s="50"/>
      <c r="D227" s="50"/>
      <c r="E227" s="50"/>
      <c r="F227" s="50"/>
      <c r="G227" s="50"/>
      <c r="H227" s="51"/>
    </row>
    <row r="228" spans="1:8" ht="15.75" customHeight="1">
      <c r="A228" s="49"/>
      <c r="B228" s="50"/>
      <c r="C228" s="50"/>
      <c r="D228" s="50"/>
      <c r="E228" s="50"/>
      <c r="F228" s="50"/>
      <c r="G228" s="50"/>
      <c r="H228" s="51"/>
    </row>
    <row r="229" spans="1:8" ht="15.75" customHeight="1">
      <c r="A229" s="49"/>
      <c r="B229" s="50"/>
      <c r="C229" s="50"/>
      <c r="D229" s="50"/>
      <c r="E229" s="50"/>
      <c r="F229" s="50"/>
      <c r="G229" s="50"/>
      <c r="H229" s="51"/>
    </row>
    <row r="230" spans="1:8" ht="15.75" customHeight="1">
      <c r="A230" s="49"/>
      <c r="B230" s="50"/>
      <c r="C230" s="50"/>
      <c r="D230" s="50"/>
      <c r="E230" s="50"/>
      <c r="F230" s="50"/>
      <c r="G230" s="50"/>
      <c r="H230" s="51"/>
    </row>
    <row r="231" spans="1:8" ht="15.75" customHeight="1">
      <c r="A231" s="49"/>
      <c r="B231" s="50"/>
      <c r="C231" s="50"/>
      <c r="D231" s="50"/>
      <c r="E231" s="50"/>
      <c r="F231" s="50"/>
      <c r="G231" s="50"/>
      <c r="H231" s="51"/>
    </row>
    <row r="232" spans="1:8" ht="15.75" customHeight="1">
      <c r="A232" s="49"/>
      <c r="B232" s="50"/>
      <c r="C232" s="50"/>
      <c r="D232" s="50"/>
      <c r="E232" s="50"/>
      <c r="F232" s="50"/>
      <c r="G232" s="50"/>
      <c r="H232" s="51"/>
    </row>
    <row r="233" spans="1:8" ht="15.75" customHeight="1">
      <c r="A233" s="49"/>
      <c r="B233" s="50"/>
      <c r="C233" s="50"/>
      <c r="D233" s="50"/>
      <c r="E233" s="50"/>
      <c r="F233" s="50"/>
      <c r="G233" s="50"/>
      <c r="H233" s="51"/>
    </row>
    <row r="234" spans="1:8" ht="15.75" customHeight="1">
      <c r="A234" s="49"/>
      <c r="B234" s="50"/>
      <c r="C234" s="50"/>
      <c r="D234" s="50"/>
      <c r="E234" s="50"/>
      <c r="F234" s="50"/>
      <c r="G234" s="50"/>
      <c r="H234" s="51"/>
    </row>
    <row r="235" spans="1:8" ht="15.75" customHeight="1">
      <c r="A235" s="49"/>
      <c r="B235" s="50"/>
      <c r="C235" s="50"/>
      <c r="D235" s="50"/>
      <c r="E235" s="50"/>
      <c r="F235" s="50"/>
      <c r="G235" s="50"/>
      <c r="H235" s="51"/>
    </row>
    <row r="236" spans="1:8" ht="15.75" customHeight="1">
      <c r="A236" s="49"/>
      <c r="B236" s="50"/>
      <c r="C236" s="50"/>
      <c r="D236" s="50"/>
      <c r="E236" s="50"/>
      <c r="F236" s="50"/>
      <c r="G236" s="50"/>
      <c r="H236" s="51"/>
    </row>
    <row r="237" spans="1:8" ht="15.75" customHeight="1">
      <c r="A237" s="49"/>
      <c r="B237" s="50"/>
      <c r="C237" s="50"/>
      <c r="D237" s="50"/>
      <c r="E237" s="50"/>
      <c r="F237" s="50"/>
      <c r="G237" s="50"/>
      <c r="H237" s="51"/>
    </row>
    <row r="238" spans="1:8" ht="15.75" customHeight="1">
      <c r="A238" s="49"/>
      <c r="B238" s="50"/>
      <c r="C238" s="50"/>
      <c r="D238" s="50"/>
      <c r="E238" s="50"/>
      <c r="F238" s="50"/>
      <c r="G238" s="50"/>
      <c r="H238" s="51"/>
    </row>
    <row r="239" spans="1:8" ht="15.75" customHeight="1">
      <c r="A239" s="49"/>
      <c r="B239" s="50"/>
      <c r="C239" s="50"/>
      <c r="D239" s="50"/>
      <c r="E239" s="50"/>
      <c r="F239" s="50"/>
      <c r="G239" s="50"/>
      <c r="H239" s="51"/>
    </row>
    <row r="240" spans="1:8" ht="15.75" customHeight="1">
      <c r="A240" s="49"/>
      <c r="B240" s="50"/>
      <c r="C240" s="50"/>
      <c r="D240" s="50"/>
      <c r="E240" s="50"/>
      <c r="F240" s="50"/>
      <c r="G240" s="50"/>
      <c r="H240" s="51"/>
    </row>
    <row r="241" spans="1:8" ht="15.75" customHeight="1">
      <c r="A241" s="49"/>
      <c r="B241" s="50"/>
      <c r="C241" s="50"/>
      <c r="D241" s="50"/>
      <c r="E241" s="50"/>
      <c r="F241" s="50"/>
      <c r="G241" s="50"/>
      <c r="H241" s="51"/>
    </row>
    <row r="242" spans="1:8" ht="15.75" customHeight="1">
      <c r="A242" s="49"/>
      <c r="B242" s="50"/>
      <c r="C242" s="50"/>
      <c r="D242" s="50"/>
      <c r="E242" s="50"/>
      <c r="F242" s="50"/>
      <c r="G242" s="50"/>
      <c r="H242" s="51"/>
    </row>
    <row r="243" spans="1:8" ht="15.75" customHeight="1">
      <c r="A243" s="49"/>
      <c r="B243" s="50"/>
      <c r="C243" s="50"/>
      <c r="D243" s="50"/>
      <c r="E243" s="50"/>
      <c r="F243" s="50"/>
      <c r="G243" s="50"/>
      <c r="H243" s="51"/>
    </row>
    <row r="244" spans="1:8" ht="15.75" customHeight="1">
      <c r="A244" s="49"/>
      <c r="B244" s="50"/>
      <c r="C244" s="50"/>
      <c r="D244" s="50"/>
      <c r="E244" s="50"/>
      <c r="F244" s="50"/>
      <c r="G244" s="50"/>
      <c r="H244" s="51"/>
    </row>
    <row r="245" spans="1:8" ht="15.75" customHeight="1">
      <c r="A245" s="49"/>
      <c r="B245" s="50"/>
      <c r="C245" s="50"/>
      <c r="D245" s="50"/>
      <c r="E245" s="50"/>
      <c r="F245" s="50"/>
      <c r="G245" s="50"/>
      <c r="H245" s="51"/>
    </row>
    <row r="246" spans="1:8" ht="15.75" customHeight="1">
      <c r="A246" s="49"/>
      <c r="B246" s="50"/>
      <c r="C246" s="50"/>
      <c r="D246" s="50"/>
      <c r="E246" s="50"/>
      <c r="F246" s="50"/>
      <c r="G246" s="50"/>
      <c r="H246" s="51"/>
    </row>
    <row r="247" spans="1:8" ht="15.75" customHeight="1">
      <c r="A247" s="49"/>
      <c r="B247" s="50"/>
      <c r="C247" s="50"/>
      <c r="D247" s="50"/>
      <c r="E247" s="50"/>
      <c r="F247" s="50"/>
      <c r="G247" s="50"/>
      <c r="H247" s="51"/>
    </row>
    <row r="248" spans="1:8" ht="15.75" customHeight="1">
      <c r="A248" s="49"/>
      <c r="B248" s="50"/>
      <c r="C248" s="50"/>
      <c r="D248" s="50"/>
      <c r="E248" s="50"/>
      <c r="F248" s="50"/>
      <c r="G248" s="50"/>
      <c r="H248" s="51"/>
    </row>
    <row r="249" spans="1:8" ht="15.75" customHeight="1">
      <c r="A249" s="49"/>
      <c r="B249" s="50"/>
      <c r="C249" s="50"/>
      <c r="D249" s="50"/>
      <c r="E249" s="50"/>
      <c r="F249" s="50"/>
      <c r="G249" s="50"/>
      <c r="H249" s="51"/>
    </row>
    <row r="250" spans="1:8" ht="15.75" customHeight="1">
      <c r="A250" s="49"/>
      <c r="B250" s="50"/>
      <c r="C250" s="50"/>
      <c r="D250" s="50"/>
      <c r="E250" s="50"/>
      <c r="F250" s="50"/>
      <c r="G250" s="50"/>
      <c r="H250" s="51"/>
    </row>
    <row r="251" spans="1:8" ht="15.75" customHeight="1">
      <c r="A251" s="49"/>
      <c r="B251" s="50"/>
      <c r="C251" s="50"/>
      <c r="D251" s="50"/>
      <c r="E251" s="50"/>
      <c r="F251" s="50"/>
      <c r="G251" s="50"/>
      <c r="H251" s="51"/>
    </row>
    <row r="252" spans="1:8" ht="15.75" customHeight="1">
      <c r="A252" s="49"/>
      <c r="B252" s="50"/>
      <c r="C252" s="50"/>
      <c r="D252" s="50"/>
      <c r="E252" s="50"/>
      <c r="F252" s="50"/>
      <c r="G252" s="50"/>
      <c r="H252" s="51"/>
    </row>
    <row r="253" spans="1:8" ht="15.75" customHeight="1">
      <c r="A253" s="49"/>
      <c r="B253" s="50"/>
      <c r="C253" s="50"/>
      <c r="D253" s="50"/>
      <c r="E253" s="50"/>
      <c r="F253" s="50"/>
      <c r="G253" s="50"/>
      <c r="H253" s="51"/>
    </row>
    <row r="254" spans="1:8" ht="15.75" customHeight="1">
      <c r="A254" s="49"/>
      <c r="B254" s="50"/>
      <c r="C254" s="50"/>
      <c r="D254" s="50"/>
      <c r="E254" s="50"/>
      <c r="F254" s="50"/>
      <c r="G254" s="50"/>
      <c r="H254" s="51"/>
    </row>
    <row r="255" spans="1:8" ht="15.75" customHeight="1">
      <c r="A255" s="49"/>
      <c r="B255" s="50"/>
      <c r="C255" s="50"/>
      <c r="D255" s="50"/>
      <c r="E255" s="50"/>
      <c r="F255" s="50"/>
      <c r="G255" s="50"/>
      <c r="H255" s="51"/>
    </row>
    <row r="256" spans="1:8" ht="15.75" customHeight="1">
      <c r="A256" s="49"/>
      <c r="B256" s="50"/>
      <c r="C256" s="50"/>
      <c r="D256" s="50"/>
      <c r="E256" s="50"/>
      <c r="F256" s="50"/>
      <c r="G256" s="50"/>
      <c r="H256" s="51"/>
    </row>
    <row r="257" spans="1:8" ht="15.75" customHeight="1">
      <c r="A257" s="49"/>
      <c r="B257" s="50"/>
      <c r="C257" s="50"/>
      <c r="D257" s="50"/>
      <c r="E257" s="50"/>
      <c r="F257" s="50"/>
      <c r="G257" s="50"/>
      <c r="H257" s="51"/>
    </row>
    <row r="258" spans="1:8" ht="15.75" customHeight="1">
      <c r="A258" s="49"/>
      <c r="B258" s="50"/>
      <c r="C258" s="50"/>
      <c r="D258" s="50"/>
      <c r="E258" s="50"/>
      <c r="F258" s="50"/>
      <c r="G258" s="50"/>
      <c r="H258" s="51"/>
    </row>
    <row r="259" spans="1:8" ht="15.75" customHeight="1">
      <c r="A259" s="49"/>
      <c r="B259" s="50"/>
      <c r="C259" s="50"/>
      <c r="D259" s="50"/>
      <c r="E259" s="50"/>
      <c r="F259" s="50"/>
      <c r="G259" s="50"/>
      <c r="H259" s="51"/>
    </row>
    <row r="260" spans="1:8" ht="15.75" customHeight="1">
      <c r="A260" s="49"/>
      <c r="B260" s="50"/>
      <c r="C260" s="50"/>
      <c r="D260" s="50"/>
      <c r="E260" s="50"/>
      <c r="F260" s="50"/>
      <c r="G260" s="50"/>
      <c r="H260" s="51"/>
    </row>
    <row r="261" spans="1:8" ht="15.75" customHeight="1">
      <c r="A261" s="49"/>
      <c r="B261" s="50"/>
      <c r="C261" s="50"/>
      <c r="D261" s="50"/>
      <c r="E261" s="50"/>
      <c r="F261" s="50"/>
      <c r="G261" s="50"/>
      <c r="H261" s="51"/>
    </row>
    <row r="262" spans="1:8" ht="15.75" customHeight="1">
      <c r="A262" s="49"/>
      <c r="B262" s="50"/>
      <c r="C262" s="50"/>
      <c r="D262" s="50"/>
      <c r="E262" s="50"/>
      <c r="F262" s="50"/>
      <c r="G262" s="50"/>
      <c r="H262" s="51"/>
    </row>
    <row r="263" spans="1:8" ht="15.75" customHeight="1">
      <c r="A263" s="49"/>
      <c r="B263" s="50"/>
      <c r="C263" s="50"/>
      <c r="D263" s="50"/>
      <c r="E263" s="50"/>
      <c r="F263" s="50"/>
      <c r="G263" s="50"/>
      <c r="H263" s="51"/>
    </row>
    <row r="264" spans="1:8" ht="15.75" customHeight="1">
      <c r="A264" s="49"/>
      <c r="B264" s="50"/>
      <c r="C264" s="50"/>
      <c r="D264" s="50"/>
      <c r="E264" s="50"/>
      <c r="F264" s="50"/>
      <c r="G264" s="50"/>
      <c r="H264" s="51"/>
    </row>
    <row r="265" spans="1:8" ht="15.75" customHeight="1">
      <c r="A265" s="49"/>
      <c r="B265" s="50"/>
      <c r="C265" s="50"/>
      <c r="D265" s="50"/>
      <c r="E265" s="50"/>
      <c r="F265" s="50"/>
      <c r="G265" s="50"/>
      <c r="H265" s="51"/>
    </row>
    <row r="266" spans="1:8" ht="15.75" customHeight="1">
      <c r="A266" s="49"/>
      <c r="B266" s="50"/>
      <c r="C266" s="50"/>
      <c r="D266" s="50"/>
      <c r="E266" s="50"/>
      <c r="F266" s="50"/>
      <c r="G266" s="50"/>
      <c r="H266" s="51"/>
    </row>
    <row r="267" spans="1:8" ht="15.75" customHeight="1">
      <c r="A267" s="49"/>
      <c r="B267" s="50"/>
      <c r="C267" s="50"/>
      <c r="D267" s="50"/>
      <c r="E267" s="50"/>
      <c r="F267" s="50"/>
      <c r="G267" s="50"/>
      <c r="H267" s="51"/>
    </row>
    <row r="268" spans="1:8" ht="15.75" customHeight="1">
      <c r="A268" s="49"/>
      <c r="B268" s="50"/>
      <c r="C268" s="50"/>
      <c r="D268" s="50"/>
      <c r="E268" s="50"/>
      <c r="F268" s="50"/>
      <c r="G268" s="50"/>
      <c r="H268" s="51"/>
    </row>
    <row r="269" spans="1:8" ht="15.75" customHeight="1">
      <c r="A269" s="54"/>
      <c r="B269" s="50"/>
      <c r="C269" s="50"/>
      <c r="D269" s="50"/>
      <c r="E269" s="50"/>
      <c r="F269" s="50"/>
      <c r="G269" s="50"/>
      <c r="H269" s="55"/>
    </row>
    <row r="270" spans="1:8" ht="15.75" customHeight="1">
      <c r="A270" s="54"/>
      <c r="B270" s="50"/>
      <c r="C270" s="50"/>
      <c r="D270" s="50"/>
      <c r="E270" s="50"/>
      <c r="F270" s="50"/>
      <c r="G270" s="50"/>
      <c r="H270" s="55"/>
    </row>
    <row r="271" spans="1:8" ht="15.75" customHeight="1">
      <c r="A271" s="54"/>
      <c r="B271" s="50"/>
      <c r="C271" s="50"/>
      <c r="D271" s="50"/>
      <c r="E271" s="50"/>
      <c r="F271" s="50"/>
      <c r="G271" s="50"/>
      <c r="H271" s="55"/>
    </row>
    <row r="272" spans="1:8" ht="15.75" customHeight="1">
      <c r="A272" s="54"/>
      <c r="B272" s="50"/>
      <c r="C272" s="50"/>
      <c r="D272" s="50"/>
      <c r="E272" s="50"/>
      <c r="F272" s="50"/>
      <c r="G272" s="50"/>
      <c r="H272" s="55"/>
    </row>
    <row r="273" spans="1:8" ht="15.75" customHeight="1">
      <c r="A273" s="54"/>
      <c r="B273" s="50"/>
      <c r="C273" s="50"/>
      <c r="D273" s="50"/>
      <c r="E273" s="50"/>
      <c r="F273" s="50"/>
      <c r="G273" s="50"/>
      <c r="H273" s="55"/>
    </row>
    <row r="274" spans="1:8" ht="15.75" customHeight="1">
      <c r="A274" s="54"/>
      <c r="B274" s="50"/>
      <c r="C274" s="50"/>
      <c r="D274" s="50"/>
      <c r="E274" s="50"/>
      <c r="F274" s="50"/>
      <c r="G274" s="50"/>
      <c r="H274" s="55"/>
    </row>
    <row r="275" spans="1:8" ht="15.75" customHeight="1">
      <c r="A275" s="54"/>
      <c r="B275" s="50"/>
      <c r="C275" s="50"/>
      <c r="D275" s="50"/>
      <c r="E275" s="50"/>
      <c r="F275" s="50"/>
      <c r="G275" s="50"/>
      <c r="H275" s="55"/>
    </row>
    <row r="276" spans="1:8" ht="15.75" customHeight="1">
      <c r="A276" s="54"/>
      <c r="B276" s="50"/>
      <c r="C276" s="50"/>
      <c r="D276" s="50"/>
      <c r="E276" s="50"/>
      <c r="F276" s="50"/>
      <c r="G276" s="50"/>
      <c r="H276" s="55"/>
    </row>
    <row r="277" spans="1:8" ht="15.75" customHeight="1">
      <c r="A277" s="54"/>
      <c r="B277" s="50"/>
      <c r="C277" s="50"/>
      <c r="D277" s="50"/>
      <c r="E277" s="50"/>
      <c r="F277" s="50"/>
      <c r="G277" s="50"/>
      <c r="H277" s="55"/>
    </row>
    <row r="278" spans="1:8" ht="15.75" customHeight="1">
      <c r="A278" s="54"/>
      <c r="B278" s="50"/>
      <c r="C278" s="50"/>
      <c r="D278" s="50"/>
      <c r="E278" s="50"/>
      <c r="F278" s="50"/>
      <c r="G278" s="50"/>
      <c r="H278" s="55"/>
    </row>
    <row r="279" spans="1:8" ht="15.75" customHeight="1">
      <c r="A279" s="54"/>
      <c r="B279" s="50"/>
      <c r="C279" s="50"/>
      <c r="D279" s="50"/>
      <c r="E279" s="50"/>
      <c r="F279" s="50"/>
      <c r="G279" s="50"/>
      <c r="H279" s="55"/>
    </row>
    <row r="280" spans="1:8" ht="15.75" customHeight="1">
      <c r="A280" s="54"/>
      <c r="B280" s="50"/>
      <c r="C280" s="50"/>
      <c r="D280" s="50"/>
      <c r="E280" s="50"/>
      <c r="F280" s="50"/>
      <c r="G280" s="50"/>
      <c r="H280" s="55"/>
    </row>
    <row r="281" spans="1:8" ht="15.75" customHeight="1">
      <c r="A281" s="54"/>
      <c r="B281" s="50"/>
      <c r="C281" s="50"/>
      <c r="D281" s="50"/>
      <c r="E281" s="50"/>
      <c r="F281" s="50"/>
      <c r="G281" s="50"/>
      <c r="H281" s="55"/>
    </row>
    <row r="282" spans="1:8" ht="15.75" customHeight="1">
      <c r="A282" s="54"/>
      <c r="B282" s="50"/>
      <c r="C282" s="50"/>
      <c r="D282" s="50"/>
      <c r="E282" s="50"/>
      <c r="F282" s="50"/>
      <c r="G282" s="50"/>
      <c r="H282" s="55"/>
    </row>
    <row r="283" spans="1:8" ht="15.75" customHeight="1">
      <c r="A283" s="54"/>
      <c r="B283" s="50"/>
      <c r="C283" s="50"/>
      <c r="D283" s="50"/>
      <c r="E283" s="50"/>
      <c r="F283" s="50"/>
      <c r="G283" s="50"/>
      <c r="H283" s="55"/>
    </row>
    <row r="284" spans="1:8" ht="15.75" customHeight="1">
      <c r="A284" s="54"/>
      <c r="B284" s="50"/>
      <c r="C284" s="50"/>
      <c r="D284" s="50"/>
      <c r="E284" s="50"/>
      <c r="F284" s="50"/>
      <c r="G284" s="50"/>
      <c r="H284" s="55"/>
    </row>
    <row r="285" spans="1:8" ht="15.75" customHeight="1">
      <c r="A285" s="54"/>
      <c r="B285" s="50"/>
      <c r="C285" s="50"/>
      <c r="D285" s="50"/>
      <c r="E285" s="50"/>
      <c r="F285" s="50"/>
      <c r="G285" s="50"/>
      <c r="H285" s="55"/>
    </row>
    <row r="286" spans="1:8" ht="15.75" customHeight="1">
      <c r="A286" s="54"/>
      <c r="B286" s="50"/>
      <c r="C286" s="50"/>
      <c r="D286" s="50"/>
      <c r="E286" s="50"/>
      <c r="F286" s="50"/>
      <c r="G286" s="50"/>
      <c r="H286" s="55"/>
    </row>
    <row r="287" spans="1:8" ht="15.75" customHeight="1">
      <c r="A287" s="54"/>
      <c r="B287" s="50"/>
      <c r="C287" s="50"/>
      <c r="D287" s="50"/>
      <c r="E287" s="50"/>
      <c r="F287" s="50"/>
      <c r="G287" s="50"/>
      <c r="H287" s="55"/>
    </row>
    <row r="288" spans="1:8" ht="15.75" customHeight="1">
      <c r="A288" s="54"/>
      <c r="B288" s="50"/>
      <c r="C288" s="50"/>
      <c r="D288" s="50"/>
      <c r="E288" s="50"/>
      <c r="F288" s="50"/>
      <c r="G288" s="50"/>
      <c r="H288" s="55"/>
    </row>
    <row r="289" spans="1:8" ht="15.75" customHeight="1">
      <c r="A289" s="54"/>
      <c r="B289" s="50"/>
      <c r="C289" s="50"/>
      <c r="D289" s="50"/>
      <c r="E289" s="50"/>
      <c r="F289" s="50"/>
      <c r="G289" s="50"/>
      <c r="H289" s="55"/>
    </row>
    <row r="290" spans="1:8" ht="15.75" customHeight="1">
      <c r="A290" s="54"/>
      <c r="B290" s="50"/>
      <c r="C290" s="50"/>
      <c r="D290" s="50"/>
      <c r="E290" s="50"/>
      <c r="F290" s="50"/>
      <c r="G290" s="50"/>
      <c r="H290" s="55"/>
    </row>
    <row r="291" spans="1:8" ht="15.75" customHeight="1">
      <c r="A291" s="54"/>
      <c r="B291" s="50"/>
      <c r="C291" s="50"/>
      <c r="D291" s="50"/>
      <c r="E291" s="50"/>
      <c r="F291" s="50"/>
      <c r="G291" s="50"/>
      <c r="H291" s="55"/>
    </row>
    <row r="292" spans="1:8" ht="15.75" customHeight="1">
      <c r="A292" s="54"/>
      <c r="B292" s="50"/>
      <c r="C292" s="50"/>
      <c r="D292" s="50"/>
      <c r="E292" s="50"/>
      <c r="F292" s="50"/>
      <c r="G292" s="50"/>
      <c r="H292" s="55"/>
    </row>
    <row r="293" spans="1:8" ht="15.75" customHeight="1">
      <c r="A293" s="54"/>
      <c r="B293" s="50"/>
      <c r="C293" s="50"/>
      <c r="D293" s="50"/>
      <c r="E293" s="50"/>
      <c r="F293" s="50"/>
      <c r="G293" s="50"/>
      <c r="H293" s="55"/>
    </row>
    <row r="294" spans="1:8" ht="15.75" customHeight="1">
      <c r="A294" s="54"/>
      <c r="B294" s="50"/>
      <c r="C294" s="50"/>
      <c r="D294" s="50"/>
      <c r="E294" s="50"/>
      <c r="F294" s="50"/>
      <c r="G294" s="50"/>
      <c r="H294" s="55"/>
    </row>
    <row r="295" spans="1:8" ht="15.75" customHeight="1">
      <c r="A295" s="54"/>
      <c r="B295" s="50"/>
      <c r="C295" s="50"/>
      <c r="D295" s="50"/>
      <c r="E295" s="50"/>
      <c r="F295" s="50"/>
      <c r="G295" s="50"/>
      <c r="H295" s="55"/>
    </row>
    <row r="296" spans="1:8" ht="15.75" customHeight="1">
      <c r="A296" s="54"/>
      <c r="B296" s="50"/>
      <c r="C296" s="50"/>
      <c r="D296" s="50"/>
      <c r="E296" s="50"/>
      <c r="F296" s="50"/>
      <c r="G296" s="50"/>
      <c r="H296" s="55"/>
    </row>
    <row r="297" spans="1:8" ht="15.75" customHeight="1">
      <c r="A297" s="54"/>
      <c r="B297" s="50"/>
      <c r="C297" s="50"/>
      <c r="D297" s="50"/>
      <c r="E297" s="50"/>
      <c r="F297" s="50"/>
      <c r="G297" s="50"/>
      <c r="H297" s="55"/>
    </row>
    <row r="298" spans="1:8" ht="15.75" customHeight="1">
      <c r="A298" s="54"/>
      <c r="B298" s="50"/>
      <c r="C298" s="50"/>
      <c r="D298" s="50"/>
      <c r="E298" s="50"/>
      <c r="F298" s="50"/>
      <c r="G298" s="50"/>
      <c r="H298" s="55"/>
    </row>
    <row r="299" spans="1:8" ht="15.75" customHeight="1">
      <c r="A299" s="54"/>
      <c r="B299" s="50"/>
      <c r="C299" s="50"/>
      <c r="D299" s="50"/>
      <c r="E299" s="50"/>
      <c r="F299" s="50"/>
      <c r="G299" s="50"/>
      <c r="H299" s="55"/>
    </row>
    <row r="300" spans="1:8" ht="15.75" customHeight="1">
      <c r="A300" s="54"/>
      <c r="B300" s="50"/>
      <c r="C300" s="50"/>
      <c r="D300" s="50"/>
      <c r="E300" s="50"/>
      <c r="F300" s="50"/>
      <c r="G300" s="50"/>
      <c r="H300" s="55"/>
    </row>
    <row r="301" spans="1:8" ht="15.75" customHeight="1">
      <c r="A301" s="54"/>
      <c r="B301" s="50"/>
      <c r="C301" s="50"/>
      <c r="D301" s="50"/>
      <c r="E301" s="50"/>
      <c r="F301" s="50"/>
      <c r="G301" s="50"/>
      <c r="H301" s="55"/>
    </row>
    <row r="302" spans="1:8" ht="15.75" customHeight="1">
      <c r="A302" s="54"/>
      <c r="B302" s="50"/>
      <c r="C302" s="50"/>
      <c r="D302" s="50"/>
      <c r="E302" s="50"/>
      <c r="F302" s="50"/>
      <c r="G302" s="50"/>
      <c r="H302" s="55"/>
    </row>
    <row r="303" spans="1:8" ht="15.75" customHeight="1">
      <c r="A303" s="54"/>
      <c r="B303" s="50"/>
      <c r="C303" s="50"/>
      <c r="D303" s="50"/>
      <c r="E303" s="50"/>
      <c r="F303" s="50"/>
      <c r="G303" s="50"/>
      <c r="H303" s="55"/>
    </row>
    <row r="304" spans="1:8" ht="15.75" customHeight="1">
      <c r="A304" s="54"/>
      <c r="B304" s="50"/>
      <c r="C304" s="50"/>
      <c r="D304" s="50"/>
      <c r="E304" s="50"/>
      <c r="F304" s="50"/>
      <c r="G304" s="50"/>
      <c r="H304" s="55"/>
    </row>
    <row r="305" spans="1:8" ht="15.75" customHeight="1">
      <c r="A305" s="54"/>
      <c r="B305" s="50"/>
      <c r="C305" s="50"/>
      <c r="D305" s="50"/>
      <c r="E305" s="50"/>
      <c r="F305" s="50"/>
      <c r="G305" s="50"/>
      <c r="H305" s="55"/>
    </row>
    <row r="306" spans="1:8" ht="15.75" customHeight="1">
      <c r="A306" s="54"/>
      <c r="B306" s="50"/>
      <c r="C306" s="50"/>
      <c r="D306" s="50"/>
      <c r="E306" s="50"/>
      <c r="F306" s="50"/>
      <c r="G306" s="50"/>
      <c r="H306" s="55"/>
    </row>
    <row r="307" spans="1:8" ht="15.75" customHeight="1">
      <c r="A307" s="54"/>
      <c r="B307" s="50"/>
      <c r="C307" s="50"/>
      <c r="D307" s="50"/>
      <c r="E307" s="50"/>
      <c r="F307" s="50"/>
      <c r="G307" s="50"/>
      <c r="H307" s="55"/>
    </row>
    <row r="308" spans="1:8" ht="15.75" customHeight="1">
      <c r="A308" s="54"/>
      <c r="B308" s="50"/>
      <c r="C308" s="50"/>
      <c r="D308" s="50"/>
      <c r="E308" s="50"/>
      <c r="F308" s="50"/>
      <c r="G308" s="50"/>
      <c r="H308" s="55"/>
    </row>
    <row r="309" spans="1:8" ht="15.75" customHeight="1">
      <c r="A309" s="54"/>
      <c r="B309" s="50"/>
      <c r="C309" s="50"/>
      <c r="D309" s="50"/>
      <c r="E309" s="50"/>
      <c r="F309" s="50"/>
      <c r="G309" s="50"/>
      <c r="H309" s="55"/>
    </row>
    <row r="310" spans="1:8" ht="15.75" customHeight="1">
      <c r="A310" s="54"/>
      <c r="B310" s="50"/>
      <c r="C310" s="50"/>
      <c r="D310" s="50"/>
      <c r="E310" s="50"/>
      <c r="F310" s="50"/>
      <c r="G310" s="50"/>
      <c r="H310" s="55"/>
    </row>
    <row r="311" spans="1:8" ht="15.75" customHeight="1">
      <c r="A311" s="54"/>
      <c r="B311" s="50"/>
      <c r="C311" s="50"/>
      <c r="D311" s="50"/>
      <c r="E311" s="50"/>
      <c r="F311" s="50"/>
      <c r="G311" s="50"/>
      <c r="H311" s="55"/>
    </row>
    <row r="312" spans="1:8" ht="15.75" customHeight="1">
      <c r="A312" s="54"/>
      <c r="B312" s="50"/>
      <c r="C312" s="50"/>
      <c r="D312" s="50"/>
      <c r="E312" s="50"/>
      <c r="F312" s="50"/>
      <c r="G312" s="50"/>
      <c r="H312" s="55"/>
    </row>
    <row r="313" spans="1:8" ht="15.75" customHeight="1">
      <c r="A313" s="54"/>
      <c r="B313" s="50"/>
      <c r="C313" s="50"/>
      <c r="D313" s="50"/>
      <c r="E313" s="50"/>
      <c r="F313" s="50"/>
      <c r="G313" s="50"/>
      <c r="H313" s="55"/>
    </row>
    <row r="314" spans="1:8" ht="15.75" customHeight="1">
      <c r="A314" s="54"/>
      <c r="B314" s="50"/>
      <c r="C314" s="50"/>
      <c r="D314" s="50"/>
      <c r="E314" s="50"/>
      <c r="F314" s="50"/>
      <c r="G314" s="50"/>
      <c r="H314" s="55"/>
    </row>
    <row r="315" spans="1:8" ht="15.75" customHeight="1">
      <c r="A315" s="54"/>
      <c r="B315" s="50"/>
      <c r="C315" s="50"/>
      <c r="D315" s="50"/>
      <c r="E315" s="50"/>
      <c r="F315" s="50"/>
      <c r="G315" s="50"/>
      <c r="H315" s="55"/>
    </row>
    <row r="316" spans="1:8" ht="15.75" customHeight="1">
      <c r="A316" s="54"/>
      <c r="B316" s="50"/>
      <c r="C316" s="50"/>
      <c r="D316" s="50"/>
      <c r="E316" s="50"/>
      <c r="F316" s="50"/>
      <c r="G316" s="50"/>
      <c r="H316" s="55"/>
    </row>
    <row r="317" spans="1:8" ht="15.75" customHeight="1">
      <c r="A317" s="54"/>
      <c r="B317" s="50"/>
      <c r="C317" s="50"/>
      <c r="D317" s="50"/>
      <c r="E317" s="50"/>
      <c r="F317" s="50"/>
      <c r="G317" s="50"/>
      <c r="H317" s="55"/>
    </row>
    <row r="318" spans="1:8" ht="15.75" customHeight="1">
      <c r="A318" s="54"/>
      <c r="B318" s="50"/>
      <c r="C318" s="50"/>
      <c r="D318" s="50"/>
      <c r="E318" s="50"/>
      <c r="F318" s="50"/>
      <c r="G318" s="50"/>
      <c r="H318" s="55"/>
    </row>
    <row r="319" spans="1:8" ht="15.75" customHeight="1">
      <c r="A319" s="54"/>
      <c r="B319" s="50"/>
      <c r="C319" s="50"/>
      <c r="D319" s="50"/>
      <c r="E319" s="50"/>
      <c r="F319" s="50"/>
      <c r="G319" s="50"/>
      <c r="H319" s="55"/>
    </row>
    <row r="320" spans="1:8" ht="15.75" customHeight="1">
      <c r="A320" s="54"/>
      <c r="B320" s="50"/>
      <c r="C320" s="50"/>
      <c r="D320" s="50"/>
      <c r="E320" s="50"/>
      <c r="F320" s="50"/>
      <c r="G320" s="50"/>
      <c r="H320" s="55"/>
    </row>
    <row r="321" spans="1:8" ht="15.75" customHeight="1">
      <c r="A321" s="54"/>
      <c r="B321" s="50"/>
      <c r="C321" s="50"/>
      <c r="D321" s="50"/>
      <c r="E321" s="50"/>
      <c r="F321" s="50"/>
      <c r="G321" s="50"/>
      <c r="H321" s="55"/>
    </row>
    <row r="322" spans="1:8" ht="15.75" customHeight="1">
      <c r="A322" s="54"/>
      <c r="B322" s="50"/>
      <c r="C322" s="50"/>
      <c r="D322" s="50"/>
      <c r="E322" s="50"/>
      <c r="F322" s="50"/>
      <c r="G322" s="50"/>
      <c r="H322" s="55"/>
    </row>
    <row r="323" spans="1:8" ht="15.75" customHeight="1">
      <c r="A323" s="54"/>
      <c r="B323" s="50"/>
      <c r="C323" s="50"/>
      <c r="D323" s="50"/>
      <c r="E323" s="50"/>
      <c r="F323" s="50"/>
      <c r="G323" s="50"/>
      <c r="H323" s="55"/>
    </row>
    <row r="324" spans="1:8" ht="15.75" customHeight="1">
      <c r="A324" s="54"/>
      <c r="B324" s="50"/>
      <c r="C324" s="50"/>
      <c r="D324" s="50"/>
      <c r="E324" s="50"/>
      <c r="F324" s="50"/>
      <c r="G324" s="50"/>
      <c r="H324" s="55"/>
    </row>
    <row r="325" spans="1:8" ht="15.75" customHeight="1">
      <c r="A325" s="54"/>
      <c r="B325" s="50"/>
      <c r="C325" s="50"/>
      <c r="D325" s="50"/>
      <c r="E325" s="50"/>
      <c r="F325" s="50"/>
      <c r="G325" s="50"/>
      <c r="H325" s="55"/>
    </row>
    <row r="326" spans="1:8" ht="15.75" customHeight="1">
      <c r="A326" s="54"/>
      <c r="B326" s="50"/>
      <c r="C326" s="50"/>
      <c r="D326" s="50"/>
      <c r="E326" s="50"/>
      <c r="F326" s="50"/>
      <c r="G326" s="50"/>
      <c r="H326" s="55"/>
    </row>
    <row r="327" spans="1:8" ht="15.75" customHeight="1">
      <c r="A327" s="54"/>
      <c r="B327" s="50"/>
      <c r="C327" s="50"/>
      <c r="D327" s="50"/>
      <c r="E327" s="50"/>
      <c r="F327" s="50"/>
      <c r="G327" s="50"/>
      <c r="H327" s="55"/>
    </row>
    <row r="328" spans="1:8" ht="15.75" customHeight="1">
      <c r="A328" s="54"/>
      <c r="B328" s="50"/>
      <c r="C328" s="50"/>
      <c r="D328" s="50"/>
      <c r="E328" s="50"/>
      <c r="F328" s="50"/>
      <c r="G328" s="50"/>
      <c r="H328" s="55"/>
    </row>
    <row r="329" spans="1:8" ht="15.75" customHeight="1">
      <c r="A329" s="54"/>
      <c r="B329" s="50"/>
      <c r="C329" s="50"/>
      <c r="D329" s="50"/>
      <c r="E329" s="50"/>
      <c r="F329" s="50"/>
      <c r="G329" s="50"/>
      <c r="H329" s="55"/>
    </row>
    <row r="330" spans="1:8" ht="15.75" customHeight="1">
      <c r="A330" s="54"/>
      <c r="B330" s="50"/>
      <c r="C330" s="50"/>
      <c r="D330" s="50"/>
      <c r="E330" s="50"/>
      <c r="F330" s="50"/>
      <c r="G330" s="50"/>
      <c r="H330" s="55"/>
    </row>
    <row r="331" spans="1:8" ht="15.75" customHeight="1">
      <c r="A331" s="54"/>
      <c r="B331" s="50"/>
      <c r="C331" s="50"/>
      <c r="D331" s="50"/>
      <c r="E331" s="50"/>
      <c r="F331" s="50"/>
      <c r="G331" s="50"/>
      <c r="H331" s="55"/>
    </row>
    <row r="332" spans="1:8" ht="15.75" customHeight="1">
      <c r="A332" s="54"/>
      <c r="B332" s="50"/>
      <c r="C332" s="50"/>
      <c r="D332" s="50"/>
      <c r="E332" s="50"/>
      <c r="F332" s="50"/>
      <c r="G332" s="50"/>
      <c r="H332" s="55"/>
    </row>
    <row r="333" spans="1:8" ht="15.75" customHeight="1">
      <c r="A333" s="54"/>
      <c r="B333" s="50"/>
      <c r="C333" s="50"/>
      <c r="D333" s="50"/>
      <c r="E333" s="50"/>
      <c r="F333" s="50"/>
      <c r="G333" s="50"/>
      <c r="H333" s="55"/>
    </row>
    <row r="334" spans="1:8" ht="15.75" customHeight="1">
      <c r="A334" s="54"/>
      <c r="B334" s="50"/>
      <c r="C334" s="50"/>
      <c r="D334" s="50"/>
      <c r="E334" s="50"/>
      <c r="F334" s="50"/>
      <c r="G334" s="50"/>
      <c r="H334" s="55"/>
    </row>
    <row r="335" spans="1:8" ht="15.75" customHeight="1">
      <c r="A335" s="54"/>
      <c r="B335" s="50"/>
      <c r="C335" s="50"/>
      <c r="D335" s="50"/>
      <c r="E335" s="50"/>
      <c r="F335" s="50"/>
      <c r="G335" s="50"/>
      <c r="H335" s="55"/>
    </row>
    <row r="336" spans="1:8" ht="15.75" customHeight="1">
      <c r="A336" s="54"/>
      <c r="B336" s="50"/>
      <c r="C336" s="50"/>
      <c r="D336" s="50"/>
      <c r="E336" s="50"/>
      <c r="F336" s="50"/>
      <c r="G336" s="50"/>
      <c r="H336" s="55"/>
    </row>
    <row r="337" spans="1:8" ht="15.75" customHeight="1">
      <c r="A337" s="54"/>
      <c r="B337" s="50"/>
      <c r="C337" s="50"/>
      <c r="D337" s="50"/>
      <c r="E337" s="50"/>
      <c r="F337" s="50"/>
      <c r="G337" s="50"/>
      <c r="H337" s="55"/>
    </row>
    <row r="338" spans="1:8" ht="15.75" customHeight="1">
      <c r="A338" s="54"/>
      <c r="B338" s="50"/>
      <c r="C338" s="50"/>
      <c r="D338" s="50"/>
      <c r="E338" s="50"/>
      <c r="F338" s="50"/>
      <c r="G338" s="50"/>
      <c r="H338" s="55"/>
    </row>
    <row r="339" spans="1:8" ht="15.75" customHeight="1">
      <c r="A339" s="54"/>
      <c r="B339" s="50"/>
      <c r="C339" s="50"/>
      <c r="D339" s="50"/>
      <c r="E339" s="50"/>
      <c r="F339" s="50"/>
      <c r="G339" s="50"/>
      <c r="H339" s="55"/>
    </row>
    <row r="340" spans="1:8" ht="15.75" customHeight="1">
      <c r="A340" s="54"/>
      <c r="B340" s="50"/>
      <c r="C340" s="50"/>
      <c r="D340" s="50"/>
      <c r="E340" s="50"/>
      <c r="F340" s="50"/>
      <c r="G340" s="50"/>
      <c r="H340" s="55"/>
    </row>
    <row r="341" spans="1:8" ht="15.75" customHeight="1">
      <c r="A341" s="54"/>
      <c r="B341" s="50"/>
      <c r="C341" s="50"/>
      <c r="D341" s="50"/>
      <c r="E341" s="50"/>
      <c r="F341" s="50"/>
      <c r="G341" s="50"/>
      <c r="H341" s="55"/>
    </row>
    <row r="342" spans="1:8" ht="15.75" customHeight="1">
      <c r="A342" s="54"/>
      <c r="B342" s="50"/>
      <c r="C342" s="50"/>
      <c r="D342" s="50"/>
      <c r="E342" s="50"/>
      <c r="F342" s="50"/>
      <c r="G342" s="50"/>
      <c r="H342" s="55"/>
    </row>
    <row r="343" spans="1:8" ht="15.75" customHeight="1">
      <c r="A343" s="54"/>
      <c r="B343" s="50"/>
      <c r="C343" s="50"/>
      <c r="D343" s="50"/>
      <c r="E343" s="50"/>
      <c r="F343" s="50"/>
      <c r="G343" s="50"/>
      <c r="H343" s="55"/>
    </row>
    <row r="344" spans="1:8" ht="15.75" customHeight="1">
      <c r="A344" s="54"/>
      <c r="B344" s="50"/>
      <c r="C344" s="50"/>
      <c r="D344" s="50"/>
      <c r="E344" s="50"/>
      <c r="F344" s="50"/>
      <c r="G344" s="50"/>
      <c r="H344" s="55"/>
    </row>
    <row r="345" spans="1:8" ht="15.75" customHeight="1">
      <c r="A345" s="54"/>
      <c r="B345" s="50"/>
      <c r="C345" s="50"/>
      <c r="D345" s="50"/>
      <c r="E345" s="50"/>
      <c r="F345" s="50"/>
      <c r="G345" s="50"/>
      <c r="H345" s="55"/>
    </row>
    <row r="346" spans="1:8" ht="15.75" customHeight="1">
      <c r="A346" s="54"/>
      <c r="B346" s="50"/>
      <c r="C346" s="50"/>
      <c r="D346" s="50"/>
      <c r="E346" s="50"/>
      <c r="F346" s="50"/>
      <c r="G346" s="50"/>
      <c r="H346" s="55"/>
    </row>
    <row r="347" spans="1:8" ht="15.75" customHeight="1">
      <c r="A347" s="54"/>
      <c r="B347" s="50"/>
      <c r="C347" s="50"/>
      <c r="D347" s="50"/>
      <c r="E347" s="50"/>
      <c r="F347" s="50"/>
      <c r="G347" s="50"/>
      <c r="H347" s="55"/>
    </row>
    <row r="348" spans="1:8" ht="15.75" customHeight="1">
      <c r="A348" s="54"/>
      <c r="B348" s="50"/>
      <c r="C348" s="50"/>
      <c r="D348" s="50"/>
      <c r="E348" s="50"/>
      <c r="F348" s="50"/>
      <c r="G348" s="50"/>
      <c r="H348" s="55"/>
    </row>
    <row r="349" spans="1:8" ht="15.75" customHeight="1">
      <c r="A349" s="54"/>
      <c r="B349" s="50"/>
      <c r="C349" s="50"/>
      <c r="D349" s="50"/>
      <c r="E349" s="50"/>
      <c r="F349" s="50"/>
      <c r="G349" s="50"/>
      <c r="H349" s="55"/>
    </row>
    <row r="350" spans="1:8" ht="15.75" customHeight="1">
      <c r="A350" s="54"/>
      <c r="B350" s="50"/>
      <c r="C350" s="50"/>
      <c r="D350" s="50"/>
      <c r="E350" s="50"/>
      <c r="F350" s="50"/>
      <c r="G350" s="50"/>
      <c r="H350" s="55"/>
    </row>
    <row r="351" spans="1:8" ht="15.75" customHeight="1">
      <c r="A351" s="54"/>
      <c r="B351" s="50"/>
      <c r="C351" s="50"/>
      <c r="D351" s="50"/>
      <c r="E351" s="50"/>
      <c r="F351" s="50"/>
      <c r="G351" s="50"/>
      <c r="H351" s="55"/>
    </row>
    <row r="352" spans="1:8" ht="15.75" customHeight="1">
      <c r="A352" s="54"/>
      <c r="B352" s="50"/>
      <c r="C352" s="50"/>
      <c r="D352" s="50"/>
      <c r="E352" s="50"/>
      <c r="F352" s="50"/>
      <c r="G352" s="50"/>
      <c r="H352" s="55"/>
    </row>
    <row r="353" spans="1:8" ht="15.75" customHeight="1">
      <c r="A353" s="54"/>
      <c r="B353" s="50"/>
      <c r="C353" s="50"/>
      <c r="D353" s="50"/>
      <c r="E353" s="50"/>
      <c r="F353" s="50"/>
      <c r="G353" s="50"/>
      <c r="H353" s="55"/>
    </row>
    <row r="354" spans="1:8" ht="15.75" customHeight="1">
      <c r="A354" s="54"/>
      <c r="B354" s="50"/>
      <c r="C354" s="50"/>
      <c r="D354" s="50"/>
      <c r="E354" s="50"/>
      <c r="F354" s="50"/>
      <c r="G354" s="50"/>
      <c r="H354" s="55"/>
    </row>
    <row r="355" spans="1:8" ht="15.75" customHeight="1">
      <c r="A355" s="54"/>
      <c r="B355" s="50"/>
      <c r="C355" s="50"/>
      <c r="D355" s="50"/>
      <c r="E355" s="50"/>
      <c r="F355" s="50"/>
      <c r="G355" s="50"/>
      <c r="H355" s="55"/>
    </row>
    <row r="356" spans="1:8" ht="15.75" customHeight="1">
      <c r="A356" s="54"/>
      <c r="B356" s="50"/>
      <c r="C356" s="50"/>
      <c r="D356" s="50"/>
      <c r="E356" s="50"/>
      <c r="F356" s="50"/>
      <c r="G356" s="50"/>
      <c r="H356" s="55"/>
    </row>
    <row r="357" spans="1:8" ht="15.75" customHeight="1">
      <c r="A357" s="54"/>
      <c r="B357" s="50"/>
      <c r="C357" s="50"/>
      <c r="D357" s="50"/>
      <c r="E357" s="50"/>
      <c r="F357" s="50"/>
      <c r="G357" s="50"/>
      <c r="H357" s="55"/>
    </row>
    <row r="358" spans="1:8" ht="15.75" customHeight="1">
      <c r="A358" s="54"/>
      <c r="B358" s="50"/>
      <c r="C358" s="50"/>
      <c r="D358" s="50"/>
      <c r="E358" s="50"/>
      <c r="F358" s="50"/>
      <c r="G358" s="50"/>
      <c r="H358" s="55"/>
    </row>
    <row r="359" spans="1:8" ht="15.75" customHeight="1">
      <c r="A359" s="54"/>
      <c r="B359" s="50"/>
      <c r="C359" s="50"/>
      <c r="D359" s="50"/>
      <c r="E359" s="50"/>
      <c r="F359" s="50"/>
      <c r="G359" s="50"/>
      <c r="H359" s="55"/>
    </row>
    <row r="360" spans="1:8" ht="15.75" customHeight="1">
      <c r="A360" s="54"/>
      <c r="B360" s="50"/>
      <c r="C360" s="50"/>
      <c r="D360" s="50"/>
      <c r="E360" s="50"/>
      <c r="F360" s="50"/>
      <c r="G360" s="50"/>
      <c r="H360" s="55"/>
    </row>
    <row r="361" spans="1:8" ht="15.75" customHeight="1">
      <c r="A361" s="54"/>
      <c r="B361" s="50"/>
      <c r="C361" s="50"/>
      <c r="D361" s="50"/>
      <c r="E361" s="50"/>
      <c r="F361" s="50"/>
      <c r="G361" s="50"/>
      <c r="H361" s="55"/>
    </row>
    <row r="362" spans="1:8" ht="15.75" customHeight="1">
      <c r="A362" s="54"/>
      <c r="B362" s="50"/>
      <c r="C362" s="50"/>
      <c r="D362" s="50"/>
      <c r="E362" s="50"/>
      <c r="F362" s="50"/>
      <c r="G362" s="50"/>
      <c r="H362" s="55"/>
    </row>
    <row r="363" spans="1:8" ht="15.75" customHeight="1">
      <c r="A363" s="54"/>
      <c r="B363" s="50"/>
      <c r="C363" s="50"/>
      <c r="D363" s="50"/>
      <c r="E363" s="50"/>
      <c r="F363" s="50"/>
      <c r="G363" s="50"/>
      <c r="H363" s="55"/>
    </row>
    <row r="364" spans="1:8" ht="15.75" customHeight="1">
      <c r="A364" s="54"/>
      <c r="B364" s="50"/>
      <c r="C364" s="50"/>
      <c r="D364" s="50"/>
      <c r="E364" s="50"/>
      <c r="F364" s="50"/>
      <c r="G364" s="50"/>
      <c r="H364" s="55"/>
    </row>
    <row r="365" spans="1:8" ht="15.75" customHeight="1">
      <c r="A365" s="54"/>
      <c r="B365" s="50"/>
      <c r="C365" s="50"/>
      <c r="D365" s="50"/>
      <c r="E365" s="50"/>
      <c r="F365" s="50"/>
      <c r="G365" s="50"/>
      <c r="H365" s="55"/>
    </row>
    <row r="366" spans="1:8" ht="15.75" customHeight="1">
      <c r="A366" s="54"/>
      <c r="B366" s="50"/>
      <c r="C366" s="50"/>
      <c r="D366" s="50"/>
      <c r="E366" s="50"/>
      <c r="F366" s="50"/>
      <c r="G366" s="50"/>
      <c r="H366" s="55"/>
    </row>
    <row r="367" spans="1:8" ht="15.75" customHeight="1">
      <c r="A367" s="54"/>
      <c r="B367" s="50"/>
      <c r="C367" s="50"/>
      <c r="D367" s="50"/>
      <c r="E367" s="50"/>
      <c r="F367" s="50"/>
      <c r="G367" s="50"/>
      <c r="H367" s="55"/>
    </row>
    <row r="368" spans="1:8" ht="15.75" customHeight="1">
      <c r="A368" s="54"/>
      <c r="B368" s="50"/>
      <c r="C368" s="50"/>
      <c r="D368" s="50"/>
      <c r="E368" s="50"/>
      <c r="F368" s="50"/>
      <c r="G368" s="50"/>
      <c r="H368" s="55"/>
    </row>
    <row r="369" spans="1:8" ht="15.75" customHeight="1">
      <c r="A369" s="54"/>
      <c r="B369" s="50"/>
      <c r="C369" s="50"/>
      <c r="D369" s="50"/>
      <c r="E369" s="50"/>
      <c r="F369" s="50"/>
      <c r="G369" s="50"/>
      <c r="H369" s="55"/>
    </row>
    <row r="370" spans="1:8" ht="15.75" customHeight="1">
      <c r="A370" s="54"/>
      <c r="B370" s="50"/>
      <c r="C370" s="50"/>
      <c r="D370" s="50"/>
      <c r="E370" s="50"/>
      <c r="F370" s="50"/>
      <c r="G370" s="50"/>
      <c r="H370" s="55"/>
    </row>
    <row r="371" spans="1:8" ht="15.75" customHeight="1">
      <c r="A371" s="54"/>
      <c r="B371" s="50"/>
      <c r="C371" s="50"/>
      <c r="D371" s="50"/>
      <c r="E371" s="50"/>
      <c r="F371" s="50"/>
      <c r="G371" s="50"/>
      <c r="H371" s="55"/>
    </row>
    <row r="372" spans="1:8" ht="15.75" customHeight="1">
      <c r="A372" s="54"/>
      <c r="B372" s="50"/>
      <c r="C372" s="50"/>
      <c r="D372" s="50"/>
      <c r="E372" s="50"/>
      <c r="F372" s="50"/>
      <c r="G372" s="50"/>
      <c r="H372" s="55"/>
    </row>
    <row r="373" spans="1:8" ht="15.75" customHeight="1">
      <c r="A373" s="54"/>
      <c r="B373" s="50"/>
      <c r="C373" s="50"/>
      <c r="D373" s="50"/>
      <c r="E373" s="50"/>
      <c r="F373" s="50"/>
      <c r="G373" s="50"/>
      <c r="H373" s="55"/>
    </row>
    <row r="374" spans="1:8" ht="15.75" customHeight="1">
      <c r="A374" s="54"/>
      <c r="B374" s="50"/>
      <c r="C374" s="50"/>
      <c r="D374" s="50"/>
      <c r="E374" s="50"/>
      <c r="F374" s="50"/>
      <c r="G374" s="50"/>
      <c r="H374" s="55"/>
    </row>
    <row r="375" spans="1:8" ht="15.75" customHeight="1">
      <c r="A375" s="54"/>
      <c r="B375" s="50"/>
      <c r="C375" s="50"/>
      <c r="D375" s="50"/>
      <c r="E375" s="50"/>
      <c r="F375" s="50"/>
      <c r="G375" s="50"/>
      <c r="H375" s="55"/>
    </row>
    <row r="376" spans="1:8" ht="15.75" customHeight="1">
      <c r="A376" s="54"/>
      <c r="B376" s="50"/>
      <c r="C376" s="50"/>
      <c r="D376" s="50"/>
      <c r="E376" s="50"/>
      <c r="F376" s="50"/>
      <c r="G376" s="50"/>
      <c r="H376" s="55"/>
    </row>
    <row r="377" spans="1:8" ht="15.75" customHeight="1">
      <c r="A377" s="54"/>
      <c r="B377" s="50"/>
      <c r="C377" s="50"/>
      <c r="D377" s="50"/>
      <c r="E377" s="50"/>
      <c r="F377" s="50"/>
      <c r="G377" s="50"/>
      <c r="H377" s="55"/>
    </row>
    <row r="378" spans="1:8" ht="15.75" customHeight="1">
      <c r="A378" s="54"/>
      <c r="B378" s="50"/>
      <c r="C378" s="50"/>
      <c r="D378" s="50"/>
      <c r="E378" s="50"/>
      <c r="F378" s="50"/>
      <c r="G378" s="50"/>
      <c r="H378" s="55"/>
    </row>
    <row r="379" spans="1:8" ht="15.75" customHeight="1">
      <c r="A379" s="54"/>
      <c r="B379" s="50"/>
      <c r="C379" s="50"/>
      <c r="D379" s="50"/>
      <c r="E379" s="50"/>
      <c r="F379" s="50"/>
      <c r="G379" s="50"/>
      <c r="H379" s="55"/>
    </row>
    <row r="380" spans="1:8" ht="15.75" customHeight="1">
      <c r="A380" s="54"/>
      <c r="B380" s="50"/>
      <c r="C380" s="50"/>
      <c r="D380" s="50"/>
      <c r="E380" s="50"/>
      <c r="F380" s="50"/>
      <c r="G380" s="50"/>
      <c r="H380" s="55"/>
    </row>
    <row r="381" spans="1:8" ht="15.75" customHeight="1">
      <c r="A381" s="54"/>
      <c r="B381" s="50"/>
      <c r="C381" s="50"/>
      <c r="D381" s="50"/>
      <c r="E381" s="50"/>
      <c r="F381" s="50"/>
      <c r="G381" s="50"/>
      <c r="H381" s="55"/>
    </row>
    <row r="382" spans="1:8" ht="15.75" customHeight="1">
      <c r="A382" s="54"/>
      <c r="B382" s="50"/>
      <c r="C382" s="50"/>
      <c r="D382" s="50"/>
      <c r="E382" s="50"/>
      <c r="F382" s="50"/>
      <c r="G382" s="50"/>
      <c r="H382" s="55"/>
    </row>
    <row r="383" spans="1:8" ht="15.75" customHeight="1">
      <c r="A383" s="54"/>
      <c r="B383" s="50"/>
      <c r="C383" s="50"/>
      <c r="D383" s="50"/>
      <c r="E383" s="50"/>
      <c r="F383" s="50"/>
      <c r="G383" s="50"/>
      <c r="H383" s="55"/>
    </row>
    <row r="384" spans="1:8" ht="15.75" customHeight="1">
      <c r="A384" s="54"/>
      <c r="B384" s="50"/>
      <c r="C384" s="50"/>
      <c r="D384" s="50"/>
      <c r="E384" s="50"/>
      <c r="F384" s="50"/>
      <c r="G384" s="50"/>
      <c r="H384" s="55"/>
    </row>
    <row r="385" spans="1:8" ht="15.75" customHeight="1">
      <c r="A385" s="54"/>
      <c r="B385" s="50"/>
      <c r="C385" s="50"/>
      <c r="D385" s="50"/>
      <c r="E385" s="50"/>
      <c r="F385" s="50"/>
      <c r="G385" s="50"/>
      <c r="H385" s="55"/>
    </row>
    <row r="386" spans="1:8" ht="15.75" customHeight="1">
      <c r="A386" s="54"/>
      <c r="B386" s="50"/>
      <c r="C386" s="50"/>
      <c r="D386" s="50"/>
      <c r="E386" s="50"/>
      <c r="F386" s="50"/>
      <c r="G386" s="50"/>
      <c r="H386" s="55"/>
    </row>
    <row r="387" spans="1:8" ht="15.75" customHeight="1">
      <c r="A387" s="54"/>
      <c r="B387" s="50"/>
      <c r="C387" s="50"/>
      <c r="D387" s="50"/>
      <c r="E387" s="50"/>
      <c r="F387" s="50"/>
      <c r="G387" s="50"/>
      <c r="H387" s="55"/>
    </row>
    <row r="388" spans="1:8" ht="15.75" customHeight="1">
      <c r="A388" s="54"/>
      <c r="B388" s="50"/>
      <c r="C388" s="50"/>
      <c r="D388" s="50"/>
      <c r="E388" s="50"/>
      <c r="F388" s="50"/>
      <c r="G388" s="50"/>
      <c r="H388" s="55"/>
    </row>
    <row r="389" spans="1:8" ht="15.75" customHeight="1">
      <c r="A389" s="54"/>
      <c r="B389" s="50"/>
      <c r="C389" s="50"/>
      <c r="D389" s="50"/>
      <c r="E389" s="50"/>
      <c r="F389" s="50"/>
      <c r="G389" s="50"/>
      <c r="H389" s="55"/>
    </row>
    <row r="390" spans="1:8" ht="15.75" customHeight="1">
      <c r="A390" s="54"/>
      <c r="B390" s="50"/>
      <c r="C390" s="50"/>
      <c r="D390" s="50"/>
      <c r="E390" s="50"/>
      <c r="F390" s="50"/>
      <c r="G390" s="50"/>
      <c r="H390" s="55"/>
    </row>
    <row r="391" spans="1:8" ht="15.75" customHeight="1">
      <c r="A391" s="54"/>
      <c r="B391" s="50"/>
      <c r="C391" s="50"/>
      <c r="D391" s="50"/>
      <c r="E391" s="50"/>
      <c r="F391" s="50"/>
      <c r="G391" s="50"/>
      <c r="H391" s="55"/>
    </row>
    <row r="392" spans="1:8" ht="15.75" customHeight="1">
      <c r="A392" s="54"/>
      <c r="B392" s="50"/>
      <c r="C392" s="50"/>
      <c r="D392" s="50"/>
      <c r="E392" s="50"/>
      <c r="F392" s="50"/>
      <c r="G392" s="50"/>
      <c r="H392" s="55"/>
    </row>
    <row r="393" spans="1:8" ht="15.75" customHeight="1">
      <c r="A393" s="54"/>
      <c r="B393" s="50"/>
      <c r="C393" s="50"/>
      <c r="D393" s="50"/>
      <c r="E393" s="50"/>
      <c r="F393" s="50"/>
      <c r="G393" s="50"/>
      <c r="H393" s="55"/>
    </row>
    <row r="394" spans="1:8" ht="15.75" customHeight="1">
      <c r="A394" s="54"/>
      <c r="B394" s="50"/>
      <c r="C394" s="50"/>
      <c r="D394" s="50"/>
      <c r="E394" s="50"/>
      <c r="F394" s="50"/>
      <c r="G394" s="50"/>
      <c r="H394" s="55"/>
    </row>
    <row r="395" spans="1:8" ht="15.75" customHeight="1">
      <c r="A395" s="54"/>
      <c r="B395" s="50"/>
      <c r="C395" s="50"/>
      <c r="D395" s="50"/>
      <c r="E395" s="50"/>
      <c r="F395" s="50"/>
      <c r="G395" s="50"/>
      <c r="H395" s="55"/>
    </row>
    <row r="396" spans="1:8" ht="15.75" customHeight="1">
      <c r="A396" s="54"/>
      <c r="B396" s="50"/>
      <c r="C396" s="50"/>
      <c r="D396" s="50"/>
      <c r="E396" s="50"/>
      <c r="F396" s="50"/>
      <c r="G396" s="50"/>
      <c r="H396" s="55"/>
    </row>
    <row r="397" spans="1:8" ht="15.75" customHeight="1">
      <c r="A397" s="54"/>
      <c r="B397" s="50"/>
      <c r="C397" s="50"/>
      <c r="D397" s="50"/>
      <c r="E397" s="50"/>
      <c r="F397" s="50"/>
      <c r="G397" s="50"/>
      <c r="H397" s="55"/>
    </row>
    <row r="398" spans="1:8" ht="15.75" customHeight="1">
      <c r="A398" s="54"/>
      <c r="B398" s="50"/>
      <c r="C398" s="50"/>
      <c r="D398" s="50"/>
      <c r="E398" s="50"/>
      <c r="F398" s="50"/>
      <c r="G398" s="50"/>
      <c r="H398" s="55"/>
    </row>
    <row r="399" spans="1:8" ht="15.75" customHeight="1">
      <c r="A399" s="54"/>
      <c r="B399" s="50"/>
      <c r="C399" s="50"/>
      <c r="D399" s="50"/>
      <c r="E399" s="50"/>
      <c r="F399" s="50"/>
      <c r="G399" s="50"/>
      <c r="H399" s="55"/>
    </row>
    <row r="400" spans="1:8" ht="15.75" customHeight="1">
      <c r="A400" s="54"/>
      <c r="B400" s="50"/>
      <c r="C400" s="50"/>
      <c r="D400" s="50"/>
      <c r="E400" s="50"/>
      <c r="F400" s="50"/>
      <c r="G400" s="50"/>
      <c r="H400" s="55"/>
    </row>
    <row r="401" spans="1:8" ht="15.75" customHeight="1">
      <c r="A401" s="54"/>
      <c r="B401" s="50"/>
      <c r="C401" s="50"/>
      <c r="D401" s="50"/>
      <c r="E401" s="50"/>
      <c r="F401" s="50"/>
      <c r="G401" s="50"/>
      <c r="H401" s="55"/>
    </row>
    <row r="402" spans="1:8" ht="15.75" customHeight="1">
      <c r="A402" s="54"/>
      <c r="B402" s="50"/>
      <c r="C402" s="50"/>
      <c r="D402" s="50"/>
      <c r="E402" s="50"/>
      <c r="F402" s="50"/>
      <c r="G402" s="50"/>
      <c r="H402" s="55"/>
    </row>
    <row r="403" spans="1:8" ht="15.75" customHeight="1">
      <c r="A403" s="54"/>
      <c r="B403" s="50"/>
      <c r="C403" s="50"/>
      <c r="D403" s="50"/>
      <c r="E403" s="50"/>
      <c r="F403" s="50"/>
      <c r="G403" s="50"/>
      <c r="H403" s="55"/>
    </row>
    <row r="404" spans="1:8" ht="15.75" customHeight="1">
      <c r="A404" s="54"/>
      <c r="B404" s="50"/>
      <c r="C404" s="50"/>
      <c r="D404" s="50"/>
      <c r="E404" s="50"/>
      <c r="F404" s="50"/>
      <c r="G404" s="50"/>
      <c r="H404" s="55"/>
    </row>
    <row r="405" spans="1:8" ht="15.75" customHeight="1">
      <c r="A405" s="54"/>
      <c r="B405" s="50"/>
      <c r="C405" s="50"/>
      <c r="D405" s="50"/>
      <c r="E405" s="50"/>
      <c r="F405" s="50"/>
      <c r="G405" s="50"/>
      <c r="H405" s="55"/>
    </row>
    <row r="406" spans="1:8" ht="15.75" customHeight="1">
      <c r="A406" s="54"/>
      <c r="B406" s="50"/>
      <c r="C406" s="50"/>
      <c r="D406" s="50"/>
      <c r="E406" s="50"/>
      <c r="F406" s="50"/>
      <c r="G406" s="50"/>
      <c r="H406" s="55"/>
    </row>
    <row r="407" spans="1:8" ht="15.75" customHeight="1">
      <c r="A407" s="54"/>
      <c r="B407" s="50"/>
      <c r="C407" s="50"/>
      <c r="D407" s="50"/>
      <c r="E407" s="50"/>
      <c r="F407" s="50"/>
      <c r="G407" s="50"/>
      <c r="H407" s="55"/>
    </row>
    <row r="408" spans="1:8" ht="15.75" customHeight="1">
      <c r="A408" s="54"/>
      <c r="B408" s="50"/>
      <c r="C408" s="50"/>
      <c r="D408" s="50"/>
      <c r="E408" s="50"/>
      <c r="F408" s="50"/>
      <c r="G408" s="50"/>
      <c r="H408" s="55"/>
    </row>
    <row r="409" spans="1:8" ht="15.75" customHeight="1">
      <c r="A409" s="54"/>
      <c r="B409" s="50"/>
      <c r="C409" s="50"/>
      <c r="D409" s="50"/>
      <c r="E409" s="50"/>
      <c r="F409" s="50"/>
      <c r="G409" s="50"/>
      <c r="H409" s="55"/>
    </row>
    <row r="410" spans="1:8" ht="15.75" customHeight="1">
      <c r="A410" s="54"/>
      <c r="B410" s="50"/>
      <c r="C410" s="50"/>
      <c r="D410" s="50"/>
      <c r="E410" s="50"/>
      <c r="F410" s="50"/>
      <c r="G410" s="50"/>
      <c r="H410" s="55"/>
    </row>
    <row r="411" spans="1:8" ht="15.75" customHeight="1">
      <c r="A411" s="54"/>
      <c r="B411" s="50"/>
      <c r="C411" s="50"/>
      <c r="D411" s="50"/>
      <c r="E411" s="50"/>
      <c r="F411" s="50"/>
      <c r="G411" s="50"/>
      <c r="H411" s="55"/>
    </row>
    <row r="412" spans="1:8" ht="15.75" customHeight="1">
      <c r="A412" s="54"/>
      <c r="B412" s="50"/>
      <c r="C412" s="50"/>
      <c r="D412" s="50"/>
      <c r="E412" s="50"/>
      <c r="F412" s="50"/>
      <c r="G412" s="50"/>
      <c r="H412" s="55"/>
    </row>
    <row r="413" spans="1:8" ht="15.75" customHeight="1">
      <c r="A413" s="54"/>
      <c r="B413" s="50"/>
      <c r="C413" s="50"/>
      <c r="D413" s="50"/>
      <c r="E413" s="50"/>
      <c r="F413" s="50"/>
      <c r="G413" s="50"/>
      <c r="H413" s="55"/>
    </row>
    <row r="414" spans="1:8" ht="15.75" customHeight="1">
      <c r="A414" s="54"/>
      <c r="B414" s="50"/>
      <c r="C414" s="50"/>
      <c r="D414" s="50"/>
      <c r="E414" s="50"/>
      <c r="F414" s="50"/>
      <c r="G414" s="50"/>
      <c r="H414" s="55"/>
    </row>
    <row r="415" spans="1:8" ht="15.75" customHeight="1">
      <c r="A415" s="54"/>
      <c r="B415" s="50"/>
      <c r="C415" s="50"/>
      <c r="D415" s="50"/>
      <c r="E415" s="50"/>
      <c r="F415" s="50"/>
      <c r="G415" s="50"/>
      <c r="H415" s="55"/>
    </row>
    <row r="416" spans="1:8" ht="15.75" customHeight="1">
      <c r="A416" s="54"/>
      <c r="B416" s="50"/>
      <c r="C416" s="50"/>
      <c r="D416" s="50"/>
      <c r="E416" s="50"/>
      <c r="F416" s="50"/>
      <c r="G416" s="50"/>
      <c r="H416" s="55"/>
    </row>
    <row r="417" spans="1:8" ht="15.75" customHeight="1">
      <c r="A417" s="54"/>
      <c r="B417" s="50"/>
      <c r="C417" s="50"/>
      <c r="D417" s="50"/>
      <c r="E417" s="50"/>
      <c r="F417" s="50"/>
      <c r="G417" s="50"/>
      <c r="H417" s="55"/>
    </row>
    <row r="418" spans="1:8" ht="15.75" customHeight="1">
      <c r="A418" s="54"/>
      <c r="B418" s="50"/>
      <c r="C418" s="50"/>
      <c r="D418" s="50"/>
      <c r="E418" s="50"/>
      <c r="F418" s="50"/>
      <c r="G418" s="50"/>
      <c r="H418" s="55"/>
    </row>
    <row r="419" spans="1:8" ht="15.75" customHeight="1">
      <c r="A419" s="54"/>
      <c r="B419" s="50"/>
      <c r="C419" s="50"/>
      <c r="D419" s="50"/>
      <c r="E419" s="50"/>
      <c r="F419" s="50"/>
      <c r="G419" s="50"/>
      <c r="H419" s="55"/>
    </row>
    <row r="420" spans="1:8" ht="15.75" customHeight="1">
      <c r="A420" s="54"/>
      <c r="B420" s="50"/>
      <c r="C420" s="50"/>
      <c r="D420" s="50"/>
      <c r="E420" s="50"/>
      <c r="F420" s="50"/>
      <c r="G420" s="50"/>
      <c r="H420" s="55"/>
    </row>
    <row r="421" spans="1:8" ht="15.75" customHeight="1">
      <c r="A421" s="54"/>
      <c r="B421" s="50"/>
      <c r="C421" s="50"/>
      <c r="D421" s="50"/>
      <c r="E421" s="50"/>
      <c r="F421" s="50"/>
      <c r="G421" s="50"/>
      <c r="H421" s="55"/>
    </row>
    <row r="422" spans="1:8" ht="15.75" customHeight="1">
      <c r="A422" s="54"/>
      <c r="B422" s="50"/>
      <c r="C422" s="50"/>
      <c r="D422" s="50"/>
      <c r="E422" s="50"/>
      <c r="F422" s="50"/>
      <c r="G422" s="50"/>
      <c r="H422" s="55"/>
    </row>
    <row r="423" spans="1:8" ht="15.75" customHeight="1">
      <c r="A423" s="54"/>
      <c r="B423" s="50"/>
      <c r="C423" s="50"/>
      <c r="D423" s="50"/>
      <c r="E423" s="50"/>
      <c r="F423" s="50"/>
      <c r="G423" s="50"/>
      <c r="H423" s="55"/>
    </row>
    <row r="424" spans="1:8" ht="15.75" customHeight="1">
      <c r="A424" s="54"/>
      <c r="B424" s="50"/>
      <c r="C424" s="50"/>
      <c r="D424" s="50"/>
      <c r="E424" s="50"/>
      <c r="F424" s="50"/>
      <c r="G424" s="50"/>
      <c r="H424" s="55"/>
    </row>
    <row r="425" spans="1:8" ht="15.75" customHeight="1">
      <c r="A425" s="54"/>
      <c r="B425" s="50"/>
      <c r="C425" s="50"/>
      <c r="D425" s="50"/>
      <c r="E425" s="50"/>
      <c r="F425" s="50"/>
      <c r="G425" s="50"/>
      <c r="H425" s="55"/>
    </row>
    <row r="426" spans="1:8" ht="15.75" customHeight="1">
      <c r="A426" s="54"/>
      <c r="B426" s="50"/>
      <c r="C426" s="50"/>
      <c r="D426" s="50"/>
      <c r="E426" s="50"/>
      <c r="F426" s="50"/>
      <c r="G426" s="50"/>
      <c r="H426" s="55"/>
    </row>
    <row r="427" spans="1:8" ht="15.75" customHeight="1">
      <c r="A427" s="54"/>
      <c r="B427" s="50"/>
      <c r="C427" s="50"/>
      <c r="D427" s="50"/>
      <c r="E427" s="50"/>
      <c r="F427" s="50"/>
      <c r="G427" s="50"/>
      <c r="H427" s="55"/>
    </row>
    <row r="428" spans="1:8" ht="15.75" customHeight="1">
      <c r="A428" s="54"/>
      <c r="B428" s="50"/>
      <c r="C428" s="50"/>
      <c r="D428" s="50"/>
      <c r="E428" s="50"/>
      <c r="F428" s="50"/>
      <c r="G428" s="50"/>
      <c r="H428" s="55"/>
    </row>
    <row r="429" spans="1:8" ht="15.75" customHeight="1">
      <c r="A429" s="54"/>
      <c r="B429" s="50"/>
      <c r="C429" s="50"/>
      <c r="D429" s="50"/>
      <c r="E429" s="50"/>
      <c r="F429" s="50"/>
      <c r="G429" s="50"/>
      <c r="H429" s="55"/>
    </row>
    <row r="430" spans="1:8" ht="15.75" customHeight="1">
      <c r="A430" s="54"/>
      <c r="B430" s="50"/>
      <c r="C430" s="50"/>
      <c r="D430" s="50"/>
      <c r="E430" s="50"/>
      <c r="F430" s="50"/>
      <c r="G430" s="50"/>
      <c r="H430" s="55"/>
    </row>
    <row r="431" spans="1:8" ht="15.75" customHeight="1">
      <c r="A431" s="54"/>
      <c r="B431" s="50"/>
      <c r="C431" s="50"/>
      <c r="D431" s="50"/>
      <c r="E431" s="50"/>
      <c r="F431" s="50"/>
      <c r="G431" s="50"/>
      <c r="H431" s="55"/>
    </row>
    <row r="432" spans="1:8" ht="15.75" customHeight="1">
      <c r="A432" s="54"/>
      <c r="B432" s="50"/>
      <c r="C432" s="50"/>
      <c r="D432" s="50"/>
      <c r="E432" s="50"/>
      <c r="F432" s="50"/>
      <c r="G432" s="50"/>
      <c r="H432" s="55"/>
    </row>
    <row r="433" spans="1:8" ht="15.75" customHeight="1">
      <c r="A433" s="54"/>
      <c r="B433" s="50"/>
      <c r="C433" s="50"/>
      <c r="D433" s="50"/>
      <c r="E433" s="50"/>
      <c r="F433" s="50"/>
      <c r="G433" s="50"/>
      <c r="H433" s="55"/>
    </row>
    <row r="434" spans="1:8" ht="15.75" customHeight="1">
      <c r="A434" s="54"/>
      <c r="B434" s="50"/>
      <c r="C434" s="50"/>
      <c r="D434" s="50"/>
      <c r="E434" s="50"/>
      <c r="F434" s="50"/>
      <c r="G434" s="50"/>
      <c r="H434" s="55"/>
    </row>
    <row r="435" spans="1:8" ht="15.75" customHeight="1">
      <c r="A435" s="54"/>
      <c r="B435" s="50"/>
      <c r="C435" s="50"/>
      <c r="D435" s="50"/>
      <c r="E435" s="50"/>
      <c r="F435" s="50"/>
      <c r="G435" s="50"/>
      <c r="H435" s="55"/>
    </row>
    <row r="436" spans="1:8" ht="15.75" customHeight="1">
      <c r="A436" s="54"/>
      <c r="B436" s="50"/>
      <c r="C436" s="50"/>
      <c r="D436" s="50"/>
      <c r="E436" s="50"/>
      <c r="F436" s="50"/>
      <c r="G436" s="50"/>
      <c r="H436" s="55"/>
    </row>
    <row r="437" spans="1:8" ht="15.75" customHeight="1">
      <c r="A437" s="54"/>
      <c r="B437" s="50"/>
      <c r="C437" s="50"/>
      <c r="D437" s="50"/>
      <c r="E437" s="50"/>
      <c r="F437" s="50"/>
      <c r="G437" s="50"/>
      <c r="H437" s="55"/>
    </row>
    <row r="438" spans="1:8" ht="15.75" customHeight="1">
      <c r="A438" s="54"/>
      <c r="B438" s="50"/>
      <c r="C438" s="50"/>
      <c r="D438" s="50"/>
      <c r="E438" s="50"/>
      <c r="F438" s="50"/>
      <c r="G438" s="50"/>
      <c r="H438" s="55"/>
    </row>
    <row r="439" spans="1:8" ht="15.75" customHeight="1">
      <c r="A439" s="54"/>
      <c r="B439" s="50"/>
      <c r="C439" s="50"/>
      <c r="D439" s="50"/>
      <c r="E439" s="50"/>
      <c r="F439" s="50"/>
      <c r="G439" s="50"/>
      <c r="H439" s="55"/>
    </row>
    <row r="440" spans="1:8" ht="15.75" customHeight="1">
      <c r="A440" s="54"/>
      <c r="B440" s="50"/>
      <c r="C440" s="50"/>
      <c r="D440" s="50"/>
      <c r="E440" s="50"/>
      <c r="F440" s="50"/>
      <c r="G440" s="50"/>
      <c r="H440" s="55"/>
    </row>
    <row r="441" spans="1:8" ht="15.75" customHeight="1">
      <c r="A441" s="54"/>
      <c r="B441" s="50"/>
      <c r="C441" s="50"/>
      <c r="D441" s="50"/>
      <c r="E441" s="50"/>
      <c r="F441" s="50"/>
      <c r="G441" s="50"/>
      <c r="H441" s="55"/>
    </row>
    <row r="442" spans="1:8" ht="15.75" customHeight="1">
      <c r="A442" s="54"/>
      <c r="B442" s="50"/>
      <c r="C442" s="50"/>
      <c r="D442" s="50"/>
      <c r="E442" s="50"/>
      <c r="F442" s="50"/>
      <c r="G442" s="50"/>
      <c r="H442" s="55"/>
    </row>
    <row r="443" spans="1:8" ht="15.75" customHeight="1">
      <c r="A443" s="54"/>
      <c r="B443" s="50"/>
      <c r="C443" s="50"/>
      <c r="D443" s="50"/>
      <c r="E443" s="50"/>
      <c r="F443" s="50"/>
      <c r="G443" s="50"/>
      <c r="H443" s="55"/>
    </row>
    <row r="444" spans="1:8" ht="15.75" customHeight="1">
      <c r="A444" s="54"/>
      <c r="B444" s="50"/>
      <c r="C444" s="50"/>
      <c r="D444" s="50"/>
      <c r="E444" s="50"/>
      <c r="F444" s="50"/>
      <c r="G444" s="50"/>
      <c r="H444" s="55"/>
    </row>
    <row r="445" spans="1:8" ht="15.75" customHeight="1">
      <c r="A445" s="54"/>
      <c r="B445" s="50"/>
      <c r="C445" s="50"/>
      <c r="D445" s="50"/>
      <c r="E445" s="50"/>
      <c r="F445" s="50"/>
      <c r="G445" s="50"/>
      <c r="H445" s="55"/>
    </row>
    <row r="446" spans="1:8" ht="15.75" customHeight="1">
      <c r="A446" s="54"/>
      <c r="B446" s="50"/>
      <c r="C446" s="50"/>
      <c r="D446" s="50"/>
      <c r="E446" s="50"/>
      <c r="F446" s="50"/>
      <c r="G446" s="50"/>
      <c r="H446" s="55"/>
    </row>
    <row r="447" spans="1:8" ht="15.75" customHeight="1">
      <c r="A447" s="54"/>
      <c r="B447" s="50"/>
      <c r="C447" s="50"/>
      <c r="D447" s="50"/>
      <c r="E447" s="50"/>
      <c r="F447" s="50"/>
      <c r="G447" s="50"/>
      <c r="H447" s="55"/>
    </row>
    <row r="448" spans="1:8" ht="15.75" customHeight="1">
      <c r="A448" s="54"/>
      <c r="B448" s="50"/>
      <c r="C448" s="50"/>
      <c r="D448" s="50"/>
      <c r="E448" s="50"/>
      <c r="F448" s="50"/>
      <c r="G448" s="50"/>
      <c r="H448" s="55"/>
    </row>
    <row r="449" spans="1:8" ht="15.75" customHeight="1">
      <c r="A449" s="54"/>
      <c r="B449" s="50"/>
      <c r="C449" s="50"/>
      <c r="D449" s="50"/>
      <c r="E449" s="50"/>
      <c r="F449" s="50"/>
      <c r="G449" s="50"/>
      <c r="H449" s="55"/>
    </row>
    <row r="450" spans="1:8" ht="15.75" customHeight="1">
      <c r="A450" s="54"/>
      <c r="B450" s="50"/>
      <c r="C450" s="50"/>
      <c r="D450" s="50"/>
      <c r="E450" s="50"/>
      <c r="F450" s="50"/>
      <c r="G450" s="50"/>
      <c r="H450" s="55"/>
    </row>
    <row r="451" spans="1:8" ht="15.75" customHeight="1">
      <c r="A451" s="54"/>
      <c r="B451" s="50"/>
      <c r="C451" s="50"/>
      <c r="D451" s="50"/>
      <c r="E451" s="50"/>
      <c r="F451" s="50"/>
      <c r="G451" s="50"/>
      <c r="H451" s="55"/>
    </row>
    <row r="452" spans="1:8" ht="15.75" customHeight="1">
      <c r="A452" s="54"/>
      <c r="B452" s="50"/>
      <c r="C452" s="50"/>
      <c r="D452" s="50"/>
      <c r="E452" s="50"/>
      <c r="F452" s="50"/>
      <c r="G452" s="50"/>
      <c r="H452" s="55"/>
    </row>
    <row r="453" spans="1:8" ht="15.75" customHeight="1">
      <c r="A453" s="54"/>
      <c r="B453" s="50"/>
      <c r="C453" s="50"/>
      <c r="D453" s="50"/>
      <c r="E453" s="50"/>
      <c r="F453" s="50"/>
      <c r="G453" s="50"/>
      <c r="H453" s="55"/>
    </row>
    <row r="454" spans="1:8" ht="15.75" customHeight="1">
      <c r="A454" s="54"/>
      <c r="B454" s="50"/>
      <c r="C454" s="50"/>
      <c r="D454" s="50"/>
      <c r="E454" s="50"/>
      <c r="F454" s="50"/>
      <c r="G454" s="50"/>
      <c r="H454" s="55"/>
    </row>
    <row r="455" spans="1:8" ht="15.75" customHeight="1">
      <c r="A455" s="54"/>
      <c r="B455" s="50"/>
      <c r="C455" s="50"/>
      <c r="D455" s="50"/>
      <c r="E455" s="50"/>
      <c r="F455" s="50"/>
      <c r="G455" s="50"/>
      <c r="H455" s="55"/>
    </row>
    <row r="456" spans="1:8" ht="15.75" customHeight="1">
      <c r="A456" s="54"/>
      <c r="B456" s="50"/>
      <c r="C456" s="50"/>
      <c r="D456" s="50"/>
      <c r="E456" s="50"/>
      <c r="F456" s="50"/>
      <c r="G456" s="50"/>
      <c r="H456" s="55"/>
    </row>
    <row r="457" spans="1:8" ht="15.75" customHeight="1">
      <c r="A457" s="54"/>
      <c r="B457" s="50"/>
      <c r="C457" s="50"/>
      <c r="D457" s="50"/>
      <c r="E457" s="50"/>
      <c r="F457" s="50"/>
      <c r="G457" s="50"/>
      <c r="H457" s="55"/>
    </row>
    <row r="458" spans="1:8" ht="15.75" customHeight="1">
      <c r="A458" s="54"/>
      <c r="B458" s="50"/>
      <c r="C458" s="50"/>
      <c r="D458" s="50"/>
      <c r="E458" s="50"/>
      <c r="F458" s="50"/>
      <c r="G458" s="50"/>
      <c r="H458" s="55"/>
    </row>
    <row r="459" spans="1:8" ht="15.75" customHeight="1">
      <c r="A459" s="54"/>
      <c r="B459" s="50"/>
      <c r="C459" s="50"/>
      <c r="D459" s="50"/>
      <c r="E459" s="50"/>
      <c r="F459" s="50"/>
      <c r="G459" s="50"/>
      <c r="H459" s="55"/>
    </row>
    <row r="460" spans="1:8" ht="15.75" customHeight="1">
      <c r="A460" s="54"/>
      <c r="B460" s="50"/>
      <c r="C460" s="50"/>
      <c r="D460" s="50"/>
      <c r="E460" s="50"/>
      <c r="F460" s="50"/>
      <c r="G460" s="50"/>
      <c r="H460" s="55"/>
    </row>
    <row r="461" spans="1:8" ht="15.75" customHeight="1">
      <c r="A461" s="54"/>
      <c r="B461" s="50"/>
      <c r="C461" s="50"/>
      <c r="D461" s="50"/>
      <c r="E461" s="50"/>
      <c r="F461" s="50"/>
      <c r="G461" s="50"/>
      <c r="H461" s="55"/>
    </row>
    <row r="462" spans="1:8" ht="15.75" customHeight="1">
      <c r="A462" s="54"/>
      <c r="B462" s="50"/>
      <c r="C462" s="50"/>
      <c r="D462" s="50"/>
      <c r="E462" s="50"/>
      <c r="F462" s="50"/>
      <c r="G462" s="50"/>
      <c r="H462" s="55"/>
    </row>
    <row r="463" spans="1:8" ht="15.75" customHeight="1">
      <c r="A463" s="54"/>
      <c r="B463" s="50"/>
      <c r="C463" s="50"/>
      <c r="D463" s="50"/>
      <c r="E463" s="50"/>
      <c r="F463" s="50"/>
      <c r="G463" s="50"/>
      <c r="H463" s="55"/>
    </row>
    <row r="464" spans="1:8" ht="15.75" customHeight="1">
      <c r="A464" s="54"/>
      <c r="B464" s="50"/>
      <c r="C464" s="50"/>
      <c r="D464" s="50"/>
      <c r="E464" s="50"/>
      <c r="F464" s="50"/>
      <c r="G464" s="50"/>
      <c r="H464" s="55"/>
    </row>
    <row r="465" spans="1:8" ht="15.75" customHeight="1">
      <c r="A465" s="54"/>
      <c r="B465" s="50"/>
      <c r="C465" s="50"/>
      <c r="D465" s="50"/>
      <c r="E465" s="50"/>
      <c r="F465" s="50"/>
      <c r="G465" s="50"/>
      <c r="H465" s="55"/>
    </row>
    <row r="466" spans="1:8" ht="15.75" customHeight="1">
      <c r="A466" s="54"/>
      <c r="B466" s="50"/>
      <c r="C466" s="50"/>
      <c r="D466" s="50"/>
      <c r="E466" s="50"/>
      <c r="F466" s="50"/>
      <c r="G466" s="50"/>
      <c r="H466" s="55"/>
    </row>
    <row r="467" spans="1:8" ht="15.75" customHeight="1">
      <c r="A467" s="54"/>
      <c r="B467" s="50"/>
      <c r="C467" s="50"/>
      <c r="D467" s="50"/>
      <c r="E467" s="50"/>
      <c r="F467" s="50"/>
      <c r="G467" s="50"/>
      <c r="H467" s="55"/>
    </row>
    <row r="468" spans="1:8" ht="15.75" customHeight="1">
      <c r="A468" s="54"/>
      <c r="B468" s="50"/>
      <c r="C468" s="50"/>
      <c r="D468" s="50"/>
      <c r="E468" s="50"/>
      <c r="F468" s="50"/>
      <c r="G468" s="50"/>
      <c r="H468" s="55"/>
    </row>
    <row r="469" spans="1:8" ht="15.75" customHeight="1">
      <c r="A469" s="54"/>
      <c r="B469" s="50"/>
      <c r="C469" s="50"/>
      <c r="D469" s="50"/>
      <c r="E469" s="50"/>
      <c r="F469" s="50"/>
      <c r="G469" s="50"/>
      <c r="H469" s="55"/>
    </row>
    <row r="470" spans="1:8" ht="15.75" customHeight="1">
      <c r="A470" s="54"/>
      <c r="B470" s="50"/>
      <c r="C470" s="50"/>
      <c r="D470" s="50"/>
      <c r="E470" s="50"/>
      <c r="F470" s="50"/>
      <c r="G470" s="50"/>
      <c r="H470" s="55"/>
    </row>
    <row r="471" spans="1:8" ht="15.75" customHeight="1">
      <c r="A471" s="54"/>
      <c r="B471" s="50"/>
      <c r="C471" s="50"/>
      <c r="D471" s="50"/>
      <c r="E471" s="50"/>
      <c r="F471" s="50"/>
      <c r="G471" s="50"/>
      <c r="H471" s="55"/>
    </row>
    <row r="472" spans="1:8" ht="15.75" customHeight="1">
      <c r="A472" s="54"/>
      <c r="B472" s="50"/>
      <c r="C472" s="50"/>
      <c r="D472" s="50"/>
      <c r="E472" s="50"/>
      <c r="F472" s="50"/>
      <c r="G472" s="50"/>
      <c r="H472" s="55"/>
    </row>
    <row r="473" spans="1:8" ht="15.75" customHeight="1">
      <c r="A473" s="54"/>
      <c r="B473" s="50"/>
      <c r="C473" s="50"/>
      <c r="D473" s="50"/>
      <c r="E473" s="50"/>
      <c r="F473" s="50"/>
      <c r="G473" s="50"/>
      <c r="H473" s="55"/>
    </row>
    <row r="474" spans="1:8" ht="15.75" customHeight="1">
      <c r="A474" s="54"/>
      <c r="B474" s="50"/>
      <c r="C474" s="50"/>
      <c r="D474" s="50"/>
      <c r="E474" s="50"/>
      <c r="F474" s="50"/>
      <c r="G474" s="50"/>
      <c r="H474" s="55"/>
    </row>
    <row r="475" spans="1:8" ht="15.75" customHeight="1">
      <c r="A475" s="54"/>
      <c r="B475" s="50"/>
      <c r="C475" s="50"/>
      <c r="D475" s="50"/>
      <c r="E475" s="50"/>
      <c r="F475" s="50"/>
      <c r="G475" s="50"/>
      <c r="H475" s="55"/>
    </row>
    <row r="476" spans="1:8" ht="15.75" customHeight="1">
      <c r="A476" s="54"/>
      <c r="B476" s="50"/>
      <c r="C476" s="50"/>
      <c r="D476" s="50"/>
      <c r="E476" s="50"/>
      <c r="F476" s="50"/>
      <c r="G476" s="50"/>
      <c r="H476" s="55"/>
    </row>
    <row r="477" spans="1:8" ht="15.75" customHeight="1">
      <c r="A477" s="54"/>
      <c r="B477" s="50"/>
      <c r="C477" s="50"/>
      <c r="D477" s="50"/>
      <c r="E477" s="50"/>
      <c r="F477" s="50"/>
      <c r="G477" s="50"/>
      <c r="H477" s="55"/>
    </row>
    <row r="478" spans="1:8" ht="15.75" customHeight="1">
      <c r="A478" s="54"/>
      <c r="B478" s="50"/>
      <c r="C478" s="50"/>
      <c r="D478" s="50"/>
      <c r="E478" s="50"/>
      <c r="F478" s="50"/>
      <c r="G478" s="50"/>
      <c r="H478" s="55"/>
    </row>
    <row r="479" spans="1:8" ht="15.75" customHeight="1">
      <c r="A479" s="54"/>
      <c r="B479" s="50"/>
      <c r="C479" s="50"/>
      <c r="D479" s="50"/>
      <c r="E479" s="50"/>
      <c r="F479" s="50"/>
      <c r="G479" s="50"/>
      <c r="H479" s="55"/>
    </row>
    <row r="480" spans="1:8" ht="15.75" customHeight="1">
      <c r="A480" s="54"/>
      <c r="B480" s="50"/>
      <c r="C480" s="50"/>
      <c r="D480" s="50"/>
      <c r="E480" s="50"/>
      <c r="F480" s="50"/>
      <c r="G480" s="50"/>
      <c r="H480" s="55"/>
    </row>
    <row r="481" spans="1:8" ht="15.75" customHeight="1">
      <c r="A481" s="54"/>
      <c r="B481" s="50"/>
      <c r="C481" s="50"/>
      <c r="D481" s="50"/>
      <c r="E481" s="50"/>
      <c r="F481" s="50"/>
      <c r="G481" s="50"/>
      <c r="H481" s="55"/>
    </row>
    <row r="482" spans="1:8" ht="15.75" customHeight="1">
      <c r="A482" s="54"/>
      <c r="B482" s="50"/>
      <c r="C482" s="50"/>
      <c r="D482" s="50"/>
      <c r="E482" s="50"/>
      <c r="F482" s="50"/>
      <c r="G482" s="50"/>
      <c r="H482" s="55"/>
    </row>
    <row r="483" spans="1:8" ht="15.75" customHeight="1">
      <c r="A483" s="54"/>
      <c r="B483" s="50"/>
      <c r="C483" s="50"/>
      <c r="D483" s="50"/>
      <c r="E483" s="50"/>
      <c r="F483" s="50"/>
      <c r="G483" s="50"/>
      <c r="H483" s="55"/>
    </row>
    <row r="484" spans="1:8" ht="15.75" customHeight="1">
      <c r="A484" s="54"/>
      <c r="B484" s="50"/>
      <c r="C484" s="50"/>
      <c r="D484" s="50"/>
      <c r="E484" s="50"/>
      <c r="F484" s="50"/>
      <c r="G484" s="50"/>
      <c r="H484" s="55"/>
    </row>
    <row r="485" spans="1:8" ht="15.75" customHeight="1">
      <c r="A485" s="54"/>
      <c r="B485" s="50"/>
      <c r="C485" s="50"/>
      <c r="D485" s="50"/>
      <c r="E485" s="50"/>
      <c r="F485" s="50"/>
      <c r="G485" s="50"/>
      <c r="H485" s="55"/>
    </row>
    <row r="486" spans="1:8" ht="15.75" customHeight="1">
      <c r="A486" s="54"/>
      <c r="B486" s="50"/>
      <c r="C486" s="50"/>
      <c r="D486" s="50"/>
      <c r="E486" s="50"/>
      <c r="F486" s="50"/>
      <c r="G486" s="50"/>
      <c r="H486" s="55"/>
    </row>
    <row r="487" spans="1:8" ht="15.75" customHeight="1">
      <c r="A487" s="54"/>
      <c r="B487" s="50"/>
      <c r="C487" s="50"/>
      <c r="D487" s="50"/>
      <c r="E487" s="50"/>
      <c r="F487" s="50"/>
      <c r="G487" s="50"/>
      <c r="H487" s="55"/>
    </row>
    <row r="488" spans="1:8" ht="15.75" customHeight="1">
      <c r="A488" s="54"/>
      <c r="B488" s="50"/>
      <c r="C488" s="50"/>
      <c r="D488" s="50"/>
      <c r="E488" s="50"/>
      <c r="F488" s="50"/>
      <c r="G488" s="50"/>
      <c r="H488" s="55"/>
    </row>
    <row r="489" spans="1:8" ht="15.75" customHeight="1">
      <c r="A489" s="54"/>
      <c r="B489" s="50"/>
      <c r="C489" s="50"/>
      <c r="D489" s="50"/>
      <c r="E489" s="50"/>
      <c r="F489" s="50"/>
      <c r="G489" s="50"/>
      <c r="H489" s="55"/>
    </row>
    <row r="490" spans="1:8" ht="15.75" customHeight="1">
      <c r="A490" s="54"/>
      <c r="B490" s="50"/>
      <c r="C490" s="50"/>
      <c r="D490" s="50"/>
      <c r="E490" s="50"/>
      <c r="F490" s="50"/>
      <c r="G490" s="50"/>
      <c r="H490" s="55"/>
    </row>
    <row r="491" spans="1:8" ht="15.75" customHeight="1">
      <c r="A491" s="54"/>
      <c r="B491" s="50"/>
      <c r="C491" s="50"/>
      <c r="D491" s="50"/>
      <c r="E491" s="50"/>
      <c r="F491" s="50"/>
      <c r="G491" s="50"/>
      <c r="H491" s="55"/>
    </row>
    <row r="492" spans="1:8" ht="15.75" customHeight="1">
      <c r="A492" s="54"/>
      <c r="B492" s="50"/>
      <c r="C492" s="50"/>
      <c r="D492" s="50"/>
      <c r="E492" s="50"/>
      <c r="F492" s="50"/>
      <c r="G492" s="50"/>
      <c r="H492" s="55"/>
    </row>
    <row r="493" spans="1:8" ht="15.75" customHeight="1">
      <c r="A493" s="54"/>
      <c r="B493" s="50"/>
      <c r="C493" s="50"/>
      <c r="D493" s="50"/>
      <c r="E493" s="50"/>
      <c r="F493" s="50"/>
      <c r="G493" s="50"/>
      <c r="H493" s="55"/>
    </row>
    <row r="494" spans="1:8" ht="15.75" customHeight="1">
      <c r="A494" s="54"/>
      <c r="B494" s="50"/>
      <c r="C494" s="50"/>
      <c r="D494" s="50"/>
      <c r="E494" s="50"/>
      <c r="F494" s="50"/>
      <c r="G494" s="50"/>
      <c r="H494" s="55"/>
    </row>
    <row r="495" spans="1:8" ht="15.75" customHeight="1">
      <c r="A495" s="54"/>
      <c r="B495" s="50"/>
      <c r="C495" s="50"/>
      <c r="D495" s="50"/>
      <c r="E495" s="50"/>
      <c r="F495" s="50"/>
      <c r="G495" s="50"/>
      <c r="H495" s="55"/>
    </row>
    <row r="496" spans="1:8" ht="15.75" customHeight="1">
      <c r="A496" s="54"/>
      <c r="B496" s="50"/>
      <c r="C496" s="50"/>
      <c r="D496" s="50"/>
      <c r="E496" s="50"/>
      <c r="F496" s="50"/>
      <c r="G496" s="50"/>
      <c r="H496" s="55"/>
    </row>
    <row r="497" spans="1:8" ht="15.75" customHeight="1">
      <c r="A497" s="54"/>
      <c r="B497" s="50"/>
      <c r="C497" s="50"/>
      <c r="D497" s="50"/>
      <c r="E497" s="50"/>
      <c r="F497" s="50"/>
      <c r="G497" s="50"/>
      <c r="H497" s="55"/>
    </row>
    <row r="498" spans="1:8" ht="15.75" customHeight="1">
      <c r="A498" s="54"/>
      <c r="B498" s="50"/>
      <c r="C498" s="50"/>
      <c r="D498" s="50"/>
      <c r="E498" s="50"/>
      <c r="F498" s="50"/>
      <c r="G498" s="50"/>
      <c r="H498" s="55"/>
    </row>
    <row r="499" spans="1:8" ht="15.75" customHeight="1">
      <c r="A499" s="54"/>
      <c r="B499" s="50"/>
      <c r="C499" s="50"/>
      <c r="D499" s="50"/>
      <c r="E499" s="50"/>
      <c r="F499" s="50"/>
      <c r="G499" s="50"/>
      <c r="H499" s="55"/>
    </row>
    <row r="500" spans="1:8" ht="15.75" customHeight="1">
      <c r="A500" s="54"/>
      <c r="B500" s="50"/>
      <c r="C500" s="50"/>
      <c r="D500" s="50"/>
      <c r="E500" s="50"/>
      <c r="F500" s="50"/>
      <c r="G500" s="50"/>
      <c r="H500" s="55"/>
    </row>
    <row r="501" spans="1:8" ht="15.75" customHeight="1">
      <c r="A501" s="54"/>
      <c r="B501" s="50"/>
      <c r="C501" s="50"/>
      <c r="D501" s="50"/>
      <c r="E501" s="50"/>
      <c r="F501" s="50"/>
      <c r="G501" s="50"/>
      <c r="H501" s="55"/>
    </row>
    <row r="502" spans="1:8" ht="15.75" customHeight="1">
      <c r="A502" s="54"/>
      <c r="B502" s="50"/>
      <c r="C502" s="50"/>
      <c r="D502" s="50"/>
      <c r="E502" s="50"/>
      <c r="F502" s="50"/>
      <c r="G502" s="50"/>
      <c r="H502" s="55"/>
    </row>
    <row r="503" spans="1:8" ht="15.75" customHeight="1">
      <c r="A503" s="54"/>
      <c r="B503" s="50"/>
      <c r="C503" s="50"/>
      <c r="D503" s="50"/>
      <c r="E503" s="50"/>
      <c r="F503" s="50"/>
      <c r="G503" s="50"/>
      <c r="H503" s="55"/>
    </row>
    <row r="504" spans="1:8" ht="15.75" customHeight="1">
      <c r="A504" s="54"/>
      <c r="B504" s="50"/>
      <c r="C504" s="50"/>
      <c r="D504" s="50"/>
      <c r="E504" s="50"/>
      <c r="F504" s="50"/>
      <c r="G504" s="50"/>
      <c r="H504" s="55"/>
    </row>
    <row r="505" spans="1:8" ht="15.75" customHeight="1">
      <c r="A505" s="54"/>
      <c r="B505" s="50"/>
      <c r="C505" s="50"/>
      <c r="D505" s="50"/>
      <c r="E505" s="50"/>
      <c r="F505" s="50"/>
      <c r="G505" s="50"/>
      <c r="H505" s="55"/>
    </row>
    <row r="506" spans="1:8" ht="15.75" customHeight="1">
      <c r="A506" s="54"/>
      <c r="B506" s="50"/>
      <c r="C506" s="50"/>
      <c r="D506" s="50"/>
      <c r="E506" s="50"/>
      <c r="F506" s="50"/>
      <c r="G506" s="50"/>
      <c r="H506" s="55"/>
    </row>
    <row r="507" spans="1:8" ht="15.75" customHeight="1">
      <c r="A507" s="54"/>
      <c r="B507" s="50"/>
      <c r="C507" s="50"/>
      <c r="D507" s="50"/>
      <c r="E507" s="50"/>
      <c r="F507" s="50"/>
      <c r="G507" s="50"/>
      <c r="H507" s="55"/>
    </row>
    <row r="508" spans="1:8" ht="15.75" customHeight="1">
      <c r="A508" s="54"/>
      <c r="B508" s="50"/>
      <c r="C508" s="50"/>
      <c r="D508" s="50"/>
      <c r="E508" s="50"/>
      <c r="F508" s="50"/>
      <c r="G508" s="50"/>
      <c r="H508" s="55"/>
    </row>
    <row r="509" spans="1:8" ht="15.75" customHeight="1">
      <c r="A509" s="54"/>
      <c r="B509" s="50"/>
      <c r="C509" s="50"/>
      <c r="D509" s="50"/>
      <c r="E509" s="50"/>
      <c r="F509" s="50"/>
      <c r="G509" s="50"/>
      <c r="H509" s="55"/>
    </row>
    <row r="510" spans="1:8" ht="15.75" customHeight="1">
      <c r="A510" s="54"/>
      <c r="B510" s="50"/>
      <c r="C510" s="50"/>
      <c r="D510" s="50"/>
      <c r="E510" s="50"/>
      <c r="F510" s="50"/>
      <c r="G510" s="50"/>
      <c r="H510" s="55"/>
    </row>
    <row r="511" spans="1:8" ht="15.75" customHeight="1">
      <c r="A511" s="54"/>
      <c r="B511" s="50"/>
      <c r="C511" s="50"/>
      <c r="D511" s="50"/>
      <c r="E511" s="50"/>
      <c r="F511" s="50"/>
      <c r="G511" s="50"/>
      <c r="H511" s="55"/>
    </row>
    <row r="512" spans="1:8" ht="15.75" customHeight="1">
      <c r="A512" s="54"/>
      <c r="B512" s="50"/>
      <c r="C512" s="50"/>
      <c r="D512" s="50"/>
      <c r="E512" s="50"/>
      <c r="F512" s="50"/>
      <c r="G512" s="50"/>
      <c r="H512" s="55"/>
    </row>
    <row r="513" spans="1:8" ht="15.75" customHeight="1">
      <c r="A513" s="54"/>
      <c r="B513" s="50"/>
      <c r="C513" s="50"/>
      <c r="D513" s="50"/>
      <c r="E513" s="50"/>
      <c r="F513" s="50"/>
      <c r="G513" s="50"/>
      <c r="H513" s="55"/>
    </row>
    <row r="514" spans="1:8" ht="15.75" customHeight="1">
      <c r="A514" s="54"/>
      <c r="B514" s="50"/>
      <c r="C514" s="50"/>
      <c r="D514" s="50"/>
      <c r="E514" s="50"/>
      <c r="F514" s="50"/>
      <c r="G514" s="50"/>
      <c r="H514" s="55"/>
    </row>
    <row r="515" spans="1:8" ht="15.75" customHeight="1">
      <c r="A515" s="54"/>
      <c r="B515" s="50"/>
      <c r="C515" s="50"/>
      <c r="D515" s="50"/>
      <c r="E515" s="50"/>
      <c r="F515" s="50"/>
      <c r="G515" s="50"/>
      <c r="H515" s="55"/>
    </row>
    <row r="516" spans="1:8" ht="15.75" customHeight="1">
      <c r="A516" s="54"/>
      <c r="B516" s="50"/>
      <c r="C516" s="50"/>
      <c r="D516" s="50"/>
      <c r="E516" s="50"/>
      <c r="F516" s="50"/>
      <c r="G516" s="50"/>
      <c r="H516" s="55"/>
    </row>
    <row r="517" spans="1:8" ht="15.75" customHeight="1">
      <c r="A517" s="54"/>
      <c r="B517" s="50"/>
      <c r="C517" s="50"/>
      <c r="D517" s="50"/>
      <c r="E517" s="50"/>
      <c r="F517" s="50"/>
      <c r="G517" s="50"/>
      <c r="H517" s="55"/>
    </row>
    <row r="518" spans="1:8" ht="15.75" customHeight="1">
      <c r="A518" s="54"/>
      <c r="B518" s="50"/>
      <c r="C518" s="50"/>
      <c r="D518" s="50"/>
      <c r="E518" s="50"/>
      <c r="F518" s="50"/>
      <c r="G518" s="50"/>
      <c r="H518" s="55"/>
    </row>
    <row r="519" spans="1:8" ht="15.75" customHeight="1">
      <c r="A519" s="54"/>
      <c r="B519" s="50"/>
      <c r="C519" s="50"/>
      <c r="D519" s="50"/>
      <c r="E519" s="50"/>
      <c r="F519" s="50"/>
      <c r="G519" s="50"/>
      <c r="H519" s="55"/>
    </row>
    <row r="520" spans="1:8" ht="15.75" customHeight="1">
      <c r="A520" s="54"/>
      <c r="B520" s="50"/>
      <c r="C520" s="50"/>
      <c r="D520" s="50"/>
      <c r="E520" s="50"/>
      <c r="F520" s="50"/>
      <c r="G520" s="50"/>
      <c r="H520" s="55"/>
    </row>
    <row r="521" spans="1:8" ht="15.75" customHeight="1">
      <c r="A521" s="54"/>
      <c r="B521" s="50"/>
      <c r="C521" s="50"/>
      <c r="D521" s="50"/>
      <c r="E521" s="50"/>
      <c r="F521" s="50"/>
      <c r="G521" s="50"/>
      <c r="H521" s="55"/>
    </row>
    <row r="522" spans="1:8" ht="15.75" customHeight="1">
      <c r="A522" s="54"/>
      <c r="B522" s="50"/>
      <c r="C522" s="50"/>
      <c r="D522" s="50"/>
      <c r="E522" s="50"/>
      <c r="F522" s="50"/>
      <c r="G522" s="50"/>
      <c r="H522" s="55"/>
    </row>
    <row r="523" spans="1:8" ht="15.75" customHeight="1">
      <c r="A523" s="54"/>
      <c r="B523" s="50"/>
      <c r="C523" s="50"/>
      <c r="D523" s="50"/>
      <c r="E523" s="50"/>
      <c r="F523" s="50"/>
      <c r="G523" s="50"/>
      <c r="H523" s="55"/>
    </row>
    <row r="524" spans="1:8" ht="15.75" customHeight="1">
      <c r="A524" s="54"/>
      <c r="B524" s="50"/>
      <c r="C524" s="50"/>
      <c r="D524" s="50"/>
      <c r="E524" s="50"/>
      <c r="F524" s="50"/>
      <c r="G524" s="50"/>
      <c r="H524" s="55"/>
    </row>
    <row r="525" spans="1:8" ht="15.75" customHeight="1">
      <c r="A525" s="54"/>
      <c r="B525" s="50"/>
      <c r="C525" s="50"/>
      <c r="D525" s="50"/>
      <c r="E525" s="50"/>
      <c r="F525" s="50"/>
      <c r="G525" s="50"/>
      <c r="H525" s="55"/>
    </row>
    <row r="526" spans="1:8" ht="15.75" customHeight="1">
      <c r="A526" s="54"/>
      <c r="B526" s="50"/>
      <c r="C526" s="50"/>
      <c r="D526" s="50"/>
      <c r="E526" s="50"/>
      <c r="F526" s="50"/>
      <c r="G526" s="50"/>
      <c r="H526" s="55"/>
    </row>
    <row r="527" spans="1:8" ht="15.75" customHeight="1">
      <c r="A527" s="54"/>
      <c r="B527" s="50"/>
      <c r="C527" s="50"/>
      <c r="D527" s="50"/>
      <c r="E527" s="50"/>
      <c r="F527" s="50"/>
      <c r="G527" s="50"/>
      <c r="H527" s="55"/>
    </row>
    <row r="528" spans="1:8" ht="15.75" customHeight="1">
      <c r="A528" s="54"/>
      <c r="B528" s="50"/>
      <c r="C528" s="50"/>
      <c r="D528" s="50"/>
      <c r="E528" s="50"/>
      <c r="F528" s="50"/>
      <c r="G528" s="50"/>
      <c r="H528" s="55"/>
    </row>
    <row r="529" spans="1:8" ht="15.75" customHeight="1">
      <c r="A529" s="54"/>
      <c r="B529" s="50"/>
      <c r="C529" s="50"/>
      <c r="D529" s="50"/>
      <c r="E529" s="50"/>
      <c r="F529" s="50"/>
      <c r="G529" s="50"/>
      <c r="H529" s="55"/>
    </row>
    <row r="530" spans="1:8" ht="15.75" customHeight="1">
      <c r="A530" s="54"/>
      <c r="B530" s="50"/>
      <c r="C530" s="50"/>
      <c r="D530" s="50"/>
      <c r="E530" s="50"/>
      <c r="F530" s="50"/>
      <c r="G530" s="50"/>
      <c r="H530" s="55"/>
    </row>
    <row r="531" spans="1:8" ht="15.75" customHeight="1">
      <c r="A531" s="54"/>
      <c r="B531" s="50"/>
      <c r="C531" s="50"/>
      <c r="D531" s="50"/>
      <c r="E531" s="50"/>
      <c r="F531" s="50"/>
      <c r="G531" s="50"/>
      <c r="H531" s="55"/>
    </row>
    <row r="532" spans="1:8" ht="15.75" customHeight="1">
      <c r="A532" s="54"/>
      <c r="B532" s="50"/>
      <c r="C532" s="50"/>
      <c r="D532" s="50"/>
      <c r="E532" s="50"/>
      <c r="F532" s="50"/>
      <c r="G532" s="50"/>
      <c r="H532" s="55"/>
    </row>
    <row r="533" spans="1:8" ht="15.75" customHeight="1">
      <c r="A533" s="54"/>
      <c r="B533" s="50"/>
      <c r="C533" s="50"/>
      <c r="D533" s="50"/>
      <c r="E533" s="50"/>
      <c r="F533" s="50"/>
      <c r="G533" s="50"/>
      <c r="H533" s="55"/>
    </row>
    <row r="534" spans="1:8" ht="15.75" customHeight="1">
      <c r="A534" s="54"/>
      <c r="B534" s="50"/>
      <c r="C534" s="50"/>
      <c r="D534" s="50"/>
      <c r="E534" s="50"/>
      <c r="F534" s="50"/>
      <c r="G534" s="50"/>
      <c r="H534" s="55"/>
    </row>
    <row r="535" spans="1:8" ht="15.75" customHeight="1">
      <c r="A535" s="54"/>
      <c r="B535" s="50"/>
      <c r="C535" s="50"/>
      <c r="D535" s="50"/>
      <c r="E535" s="50"/>
      <c r="F535" s="50"/>
      <c r="G535" s="50"/>
      <c r="H535" s="55"/>
    </row>
    <row r="536" spans="1:8" ht="15.75" customHeight="1">
      <c r="A536" s="54"/>
      <c r="B536" s="50"/>
      <c r="C536" s="50"/>
      <c r="D536" s="50"/>
      <c r="E536" s="50"/>
      <c r="F536" s="50"/>
      <c r="G536" s="50"/>
      <c r="H536" s="55"/>
    </row>
    <row r="537" spans="1:8" ht="15.75" customHeight="1">
      <c r="A537" s="54"/>
      <c r="B537" s="50"/>
      <c r="C537" s="50"/>
      <c r="D537" s="50"/>
      <c r="E537" s="50"/>
      <c r="F537" s="50"/>
      <c r="G537" s="50"/>
      <c r="H537" s="55"/>
    </row>
    <row r="538" spans="1:8" ht="15.75" customHeight="1">
      <c r="A538" s="54"/>
      <c r="B538" s="50"/>
      <c r="C538" s="50"/>
      <c r="D538" s="50"/>
      <c r="E538" s="50"/>
      <c r="F538" s="50"/>
      <c r="G538" s="50"/>
      <c r="H538" s="55"/>
    </row>
    <row r="539" spans="1:8" ht="15.75" customHeight="1">
      <c r="A539" s="54"/>
      <c r="B539" s="50"/>
      <c r="C539" s="50"/>
      <c r="D539" s="50"/>
      <c r="E539" s="50"/>
      <c r="F539" s="50"/>
      <c r="G539" s="50"/>
      <c r="H539" s="55"/>
    </row>
    <row r="540" spans="1:8" ht="15.75" customHeight="1">
      <c r="A540" s="54"/>
      <c r="B540" s="50"/>
      <c r="C540" s="50"/>
      <c r="D540" s="50"/>
      <c r="E540" s="50"/>
      <c r="F540" s="50"/>
      <c r="G540" s="50"/>
      <c r="H540" s="55"/>
    </row>
    <row r="541" spans="1:8" ht="15.75" customHeight="1">
      <c r="A541" s="54"/>
      <c r="B541" s="50"/>
      <c r="C541" s="50"/>
      <c r="D541" s="50"/>
      <c r="E541" s="50"/>
      <c r="F541" s="50"/>
      <c r="G541" s="50"/>
      <c r="H541" s="55"/>
    </row>
    <row r="542" spans="1:8" ht="15.75" customHeight="1">
      <c r="A542" s="54"/>
      <c r="B542" s="50"/>
      <c r="C542" s="50"/>
      <c r="D542" s="50"/>
      <c r="E542" s="50"/>
      <c r="F542" s="50"/>
      <c r="G542" s="50"/>
      <c r="H542" s="55"/>
    </row>
    <row r="543" spans="1:8" ht="15.75" customHeight="1">
      <c r="A543" s="54"/>
      <c r="B543" s="50"/>
      <c r="C543" s="50"/>
      <c r="D543" s="50"/>
      <c r="E543" s="50"/>
      <c r="F543" s="50"/>
      <c r="G543" s="50"/>
      <c r="H543" s="55"/>
    </row>
    <row r="544" spans="1:8" ht="15.75" customHeight="1">
      <c r="A544" s="54"/>
      <c r="B544" s="50"/>
      <c r="C544" s="50"/>
      <c r="D544" s="50"/>
      <c r="E544" s="50"/>
      <c r="F544" s="50"/>
      <c r="G544" s="50"/>
      <c r="H544" s="55"/>
    </row>
    <row r="545" spans="1:8" ht="15.75" customHeight="1">
      <c r="A545" s="54"/>
      <c r="B545" s="50"/>
      <c r="C545" s="50"/>
      <c r="D545" s="50"/>
      <c r="E545" s="50"/>
      <c r="F545" s="50"/>
      <c r="G545" s="50"/>
      <c r="H545" s="55"/>
    </row>
    <row r="546" spans="1:8" ht="15.75" customHeight="1">
      <c r="A546" s="54"/>
      <c r="B546" s="50"/>
      <c r="C546" s="50"/>
      <c r="D546" s="50"/>
      <c r="E546" s="50"/>
      <c r="F546" s="50"/>
      <c r="G546" s="50"/>
      <c r="H546" s="55"/>
    </row>
    <row r="547" spans="1:8" ht="15.75" customHeight="1">
      <c r="A547" s="54"/>
      <c r="B547" s="50"/>
      <c r="C547" s="50"/>
      <c r="D547" s="50"/>
      <c r="E547" s="50"/>
      <c r="F547" s="50"/>
      <c r="G547" s="50"/>
      <c r="H547" s="55"/>
    </row>
    <row r="548" spans="1:8" ht="15.75" customHeight="1">
      <c r="A548" s="54"/>
      <c r="B548" s="50"/>
      <c r="C548" s="50"/>
      <c r="D548" s="50"/>
      <c r="E548" s="50"/>
      <c r="F548" s="50"/>
      <c r="G548" s="50"/>
      <c r="H548" s="55"/>
    </row>
    <row r="549" spans="1:8" ht="15.75" customHeight="1">
      <c r="A549" s="54"/>
      <c r="B549" s="50"/>
      <c r="C549" s="50"/>
      <c r="D549" s="50"/>
      <c r="E549" s="50"/>
      <c r="F549" s="50"/>
      <c r="G549" s="50"/>
      <c r="H549" s="55"/>
    </row>
    <row r="550" spans="1:8" ht="15.75" customHeight="1">
      <c r="A550" s="54"/>
      <c r="B550" s="50"/>
      <c r="C550" s="50"/>
      <c r="D550" s="50"/>
      <c r="E550" s="50"/>
      <c r="F550" s="50"/>
      <c r="G550" s="50"/>
      <c r="H550" s="55"/>
    </row>
    <row r="551" spans="1:8" ht="15.75" customHeight="1">
      <c r="A551" s="54"/>
      <c r="B551" s="50"/>
      <c r="C551" s="50"/>
      <c r="D551" s="50"/>
      <c r="E551" s="50"/>
      <c r="F551" s="50"/>
      <c r="G551" s="50"/>
      <c r="H551" s="55"/>
    </row>
    <row r="552" spans="1:8" ht="15.75" customHeight="1">
      <c r="A552" s="54"/>
      <c r="B552" s="50"/>
      <c r="C552" s="50"/>
      <c r="D552" s="50"/>
      <c r="E552" s="50"/>
      <c r="F552" s="50"/>
      <c r="G552" s="50"/>
      <c r="H552" s="55"/>
    </row>
    <row r="553" spans="1:8" ht="15.75" customHeight="1">
      <c r="A553" s="54"/>
      <c r="B553" s="50"/>
      <c r="C553" s="50"/>
      <c r="D553" s="50"/>
      <c r="E553" s="50"/>
      <c r="F553" s="50"/>
      <c r="G553" s="50"/>
      <c r="H553" s="55"/>
    </row>
    <row r="554" spans="1:8" ht="15.75" customHeight="1">
      <c r="A554" s="54"/>
      <c r="B554" s="50"/>
      <c r="C554" s="50"/>
      <c r="D554" s="50"/>
      <c r="E554" s="50"/>
      <c r="F554" s="50"/>
      <c r="G554" s="50"/>
      <c r="H554" s="55"/>
    </row>
    <row r="555" spans="1:8" ht="15.75" customHeight="1">
      <c r="A555" s="54"/>
      <c r="B555" s="50"/>
      <c r="C555" s="50"/>
      <c r="D555" s="50"/>
      <c r="E555" s="50"/>
      <c r="F555" s="50"/>
      <c r="G555" s="50"/>
      <c r="H555" s="55"/>
    </row>
    <row r="556" spans="1:8" ht="15.75" customHeight="1">
      <c r="A556" s="54"/>
      <c r="B556" s="50"/>
      <c r="C556" s="50"/>
      <c r="D556" s="50"/>
      <c r="E556" s="50"/>
      <c r="F556" s="50"/>
      <c r="G556" s="50"/>
      <c r="H556" s="55"/>
    </row>
    <row r="557" spans="1:8" ht="15.75" customHeight="1">
      <c r="A557" s="54"/>
      <c r="B557" s="50"/>
      <c r="C557" s="50"/>
      <c r="D557" s="50"/>
      <c r="E557" s="50"/>
      <c r="F557" s="50"/>
      <c r="G557" s="50"/>
      <c r="H557" s="55"/>
    </row>
    <row r="558" spans="1:8" ht="15.75" customHeight="1">
      <c r="A558" s="54"/>
      <c r="B558" s="50"/>
      <c r="C558" s="50"/>
      <c r="D558" s="50"/>
      <c r="E558" s="50"/>
      <c r="F558" s="50"/>
      <c r="G558" s="50"/>
      <c r="H558" s="55"/>
    </row>
    <row r="559" spans="1:8" ht="15.75" customHeight="1">
      <c r="A559" s="54"/>
      <c r="B559" s="50"/>
      <c r="C559" s="50"/>
      <c r="D559" s="50"/>
      <c r="E559" s="50"/>
      <c r="F559" s="50"/>
      <c r="G559" s="50"/>
      <c r="H559" s="55"/>
    </row>
    <row r="560" spans="1:8" ht="15.75" customHeight="1">
      <c r="A560" s="54"/>
      <c r="B560" s="50"/>
      <c r="C560" s="50"/>
      <c r="D560" s="50"/>
      <c r="E560" s="50"/>
      <c r="F560" s="50"/>
      <c r="G560" s="50"/>
      <c r="H560" s="55"/>
    </row>
    <row r="561" spans="1:8" ht="15.75" customHeight="1">
      <c r="A561" s="54"/>
      <c r="B561" s="50"/>
      <c r="C561" s="50"/>
      <c r="D561" s="50"/>
      <c r="E561" s="50"/>
      <c r="F561" s="50"/>
      <c r="G561" s="50"/>
      <c r="H561" s="55"/>
    </row>
    <row r="562" spans="1:8" ht="15.75" customHeight="1">
      <c r="A562" s="54"/>
      <c r="B562" s="50"/>
      <c r="C562" s="50"/>
      <c r="D562" s="50"/>
      <c r="E562" s="50"/>
      <c r="F562" s="50"/>
      <c r="G562" s="50"/>
      <c r="H562" s="55"/>
    </row>
    <row r="563" spans="1:8" ht="15.75" customHeight="1">
      <c r="A563" s="54"/>
      <c r="B563" s="50"/>
      <c r="C563" s="50"/>
      <c r="D563" s="50"/>
      <c r="E563" s="50"/>
      <c r="F563" s="50"/>
      <c r="G563" s="50"/>
      <c r="H563" s="55"/>
    </row>
    <row r="564" spans="1:8" ht="15.75" customHeight="1">
      <c r="A564" s="54"/>
      <c r="B564" s="50"/>
      <c r="C564" s="50"/>
      <c r="D564" s="50"/>
      <c r="E564" s="50"/>
      <c r="F564" s="50"/>
      <c r="G564" s="50"/>
      <c r="H564" s="55"/>
    </row>
    <row r="565" spans="1:8" ht="15.75" customHeight="1">
      <c r="A565" s="54"/>
      <c r="B565" s="50"/>
      <c r="C565" s="50"/>
      <c r="D565" s="50"/>
      <c r="E565" s="50"/>
      <c r="F565" s="50"/>
      <c r="G565" s="50"/>
      <c r="H565" s="55"/>
    </row>
    <row r="566" spans="1:8" ht="15.75" customHeight="1">
      <c r="A566" s="54"/>
      <c r="B566" s="50"/>
      <c r="C566" s="50"/>
      <c r="D566" s="50"/>
      <c r="E566" s="50"/>
      <c r="F566" s="50"/>
      <c r="G566" s="50"/>
      <c r="H566" s="55"/>
    </row>
    <row r="567" spans="1:8" ht="15.75" customHeight="1">
      <c r="A567" s="54"/>
      <c r="B567" s="50"/>
      <c r="C567" s="50"/>
      <c r="D567" s="50"/>
      <c r="E567" s="50"/>
      <c r="F567" s="50"/>
      <c r="G567" s="50"/>
      <c r="H567" s="55"/>
    </row>
    <row r="568" spans="1:8" ht="15.75" customHeight="1">
      <c r="A568" s="54"/>
      <c r="B568" s="50"/>
      <c r="C568" s="50"/>
      <c r="D568" s="50"/>
      <c r="E568" s="50"/>
      <c r="F568" s="50"/>
      <c r="G568" s="50"/>
      <c r="H568" s="55"/>
    </row>
    <row r="569" spans="1:8" ht="15.75" customHeight="1">
      <c r="A569" s="54"/>
      <c r="B569" s="50"/>
      <c r="C569" s="50"/>
      <c r="D569" s="50"/>
      <c r="E569" s="50"/>
      <c r="F569" s="50"/>
      <c r="G569" s="50"/>
      <c r="H569" s="55"/>
    </row>
    <row r="570" spans="1:8" ht="15.75" customHeight="1">
      <c r="A570" s="54"/>
      <c r="B570" s="50"/>
      <c r="C570" s="50"/>
      <c r="D570" s="50"/>
      <c r="E570" s="50"/>
      <c r="F570" s="50"/>
      <c r="G570" s="50"/>
      <c r="H570" s="55"/>
    </row>
    <row r="571" spans="1:8" ht="15.75" customHeight="1">
      <c r="A571" s="54"/>
      <c r="B571" s="50"/>
      <c r="C571" s="50"/>
      <c r="D571" s="50"/>
      <c r="E571" s="50"/>
      <c r="F571" s="50"/>
      <c r="G571" s="50"/>
      <c r="H571" s="55"/>
    </row>
    <row r="572" spans="1:8" ht="15.75" customHeight="1">
      <c r="A572" s="54"/>
      <c r="B572" s="50"/>
      <c r="C572" s="50"/>
      <c r="D572" s="50"/>
      <c r="E572" s="50"/>
      <c r="F572" s="50"/>
      <c r="G572" s="50"/>
      <c r="H572" s="55"/>
    </row>
    <row r="573" spans="1:8" ht="15.75" customHeight="1">
      <c r="A573" s="54"/>
      <c r="B573" s="50"/>
      <c r="C573" s="50"/>
      <c r="D573" s="50"/>
      <c r="E573" s="50"/>
      <c r="F573" s="50"/>
      <c r="G573" s="50"/>
      <c r="H573" s="55"/>
    </row>
    <row r="574" spans="1:8" ht="15.75" customHeight="1">
      <c r="A574" s="54"/>
      <c r="B574" s="50"/>
      <c r="C574" s="50"/>
      <c r="D574" s="50"/>
      <c r="E574" s="50"/>
      <c r="F574" s="50"/>
      <c r="G574" s="50"/>
      <c r="H574" s="55"/>
    </row>
    <row r="575" spans="1:8" ht="15.75" customHeight="1">
      <c r="A575" s="54"/>
      <c r="B575" s="50"/>
      <c r="C575" s="50"/>
      <c r="D575" s="50"/>
      <c r="E575" s="50"/>
      <c r="F575" s="50"/>
      <c r="G575" s="50"/>
      <c r="H575" s="55"/>
    </row>
    <row r="576" spans="1:8" ht="15.75" customHeight="1">
      <c r="A576" s="54"/>
      <c r="B576" s="50"/>
      <c r="C576" s="50"/>
      <c r="D576" s="50"/>
      <c r="E576" s="50"/>
      <c r="F576" s="50"/>
      <c r="G576" s="50"/>
      <c r="H576" s="55"/>
    </row>
    <row r="577" spans="1:8" ht="15.75" customHeight="1">
      <c r="A577" s="54"/>
      <c r="B577" s="50"/>
      <c r="C577" s="50"/>
      <c r="D577" s="50"/>
      <c r="E577" s="50"/>
      <c r="F577" s="50"/>
      <c r="G577" s="50"/>
      <c r="H577" s="55"/>
    </row>
    <row r="578" spans="1:8" ht="15.75" customHeight="1">
      <c r="A578" s="54"/>
      <c r="B578" s="50"/>
      <c r="C578" s="50"/>
      <c r="D578" s="50"/>
      <c r="E578" s="50"/>
      <c r="F578" s="50"/>
      <c r="G578" s="50"/>
      <c r="H578" s="55"/>
    </row>
    <row r="579" spans="1:8" ht="15.75" customHeight="1">
      <c r="A579" s="54"/>
      <c r="B579" s="50"/>
      <c r="C579" s="50"/>
      <c r="D579" s="50"/>
      <c r="E579" s="50"/>
      <c r="F579" s="50"/>
      <c r="G579" s="50"/>
      <c r="H579" s="55"/>
    </row>
    <row r="580" spans="1:8" ht="15.75" customHeight="1">
      <c r="A580" s="54"/>
      <c r="B580" s="50"/>
      <c r="C580" s="50"/>
      <c r="D580" s="50"/>
      <c r="E580" s="50"/>
      <c r="F580" s="50"/>
      <c r="G580" s="50"/>
      <c r="H580" s="55"/>
    </row>
    <row r="581" spans="1:8" ht="15.75" customHeight="1">
      <c r="A581" s="54"/>
      <c r="B581" s="50"/>
      <c r="C581" s="50"/>
      <c r="D581" s="50"/>
      <c r="E581" s="50"/>
      <c r="F581" s="50"/>
      <c r="G581" s="50"/>
      <c r="H581" s="55"/>
    </row>
    <row r="582" spans="1:8" ht="15.75" customHeight="1">
      <c r="A582" s="54"/>
      <c r="B582" s="50"/>
      <c r="C582" s="50"/>
      <c r="D582" s="50"/>
      <c r="E582" s="50"/>
      <c r="F582" s="50"/>
      <c r="G582" s="50"/>
      <c r="H582" s="55"/>
    </row>
    <row r="583" spans="1:8" ht="15.75" customHeight="1">
      <c r="A583" s="54"/>
      <c r="B583" s="50"/>
      <c r="C583" s="50"/>
      <c r="D583" s="50"/>
      <c r="E583" s="50"/>
      <c r="F583" s="50"/>
      <c r="G583" s="50"/>
      <c r="H583" s="55"/>
    </row>
    <row r="584" spans="1:8" ht="15.75" customHeight="1">
      <c r="A584" s="54"/>
      <c r="B584" s="50"/>
      <c r="C584" s="50"/>
      <c r="D584" s="50"/>
      <c r="E584" s="50"/>
      <c r="F584" s="50"/>
      <c r="G584" s="50"/>
      <c r="H584" s="55"/>
    </row>
    <row r="585" spans="1:8" ht="15.75" customHeight="1">
      <c r="A585" s="54"/>
      <c r="B585" s="50"/>
      <c r="C585" s="50"/>
      <c r="D585" s="50"/>
      <c r="E585" s="50"/>
      <c r="F585" s="50"/>
      <c r="G585" s="50"/>
      <c r="H585" s="55"/>
    </row>
    <row r="586" spans="1:8" ht="15.75" customHeight="1">
      <c r="A586" s="54"/>
      <c r="B586" s="50"/>
      <c r="C586" s="50"/>
      <c r="D586" s="50"/>
      <c r="E586" s="50"/>
      <c r="F586" s="50"/>
      <c r="G586" s="50"/>
      <c r="H586" s="55"/>
    </row>
    <row r="587" spans="1:8" ht="15.75" customHeight="1">
      <c r="A587" s="54"/>
      <c r="B587" s="50"/>
      <c r="C587" s="50"/>
      <c r="D587" s="50"/>
      <c r="E587" s="50"/>
      <c r="F587" s="50"/>
      <c r="G587" s="50"/>
      <c r="H587" s="55"/>
    </row>
    <row r="588" spans="1:8" ht="15.75" customHeight="1">
      <c r="A588" s="54"/>
      <c r="B588" s="50"/>
      <c r="C588" s="50"/>
      <c r="D588" s="50"/>
      <c r="E588" s="50"/>
      <c r="F588" s="50"/>
      <c r="G588" s="50"/>
      <c r="H588" s="55"/>
    </row>
    <row r="589" spans="1:8" ht="15.75" customHeight="1">
      <c r="A589" s="54"/>
      <c r="B589" s="50"/>
      <c r="C589" s="50"/>
      <c r="D589" s="50"/>
      <c r="E589" s="50"/>
      <c r="F589" s="50"/>
      <c r="G589" s="50"/>
      <c r="H589" s="55"/>
    </row>
    <row r="590" spans="1:8" ht="15.75" customHeight="1">
      <c r="A590" s="54"/>
      <c r="B590" s="50"/>
      <c r="C590" s="50"/>
      <c r="D590" s="50"/>
      <c r="E590" s="50"/>
      <c r="F590" s="50"/>
      <c r="G590" s="50"/>
      <c r="H590" s="55"/>
    </row>
    <row r="591" spans="1:8" ht="15.75" customHeight="1">
      <c r="A591" s="54"/>
      <c r="B591" s="50"/>
      <c r="C591" s="50"/>
      <c r="D591" s="50"/>
      <c r="E591" s="50"/>
      <c r="F591" s="50"/>
      <c r="G591" s="50"/>
      <c r="H591" s="55"/>
    </row>
    <row r="592" spans="1:8" ht="15.75" customHeight="1">
      <c r="A592" s="54"/>
      <c r="B592" s="50"/>
      <c r="C592" s="50"/>
      <c r="D592" s="50"/>
      <c r="E592" s="50"/>
      <c r="F592" s="50"/>
      <c r="G592" s="50"/>
      <c r="H592" s="55"/>
    </row>
    <row r="593" spans="1:8" ht="15.75" customHeight="1">
      <c r="A593" s="54"/>
      <c r="B593" s="50"/>
      <c r="C593" s="50"/>
      <c r="D593" s="50"/>
      <c r="E593" s="50"/>
      <c r="F593" s="50"/>
      <c r="G593" s="50"/>
      <c r="H593" s="55"/>
    </row>
    <row r="594" spans="1:8" ht="15.75" customHeight="1">
      <c r="A594" s="54"/>
      <c r="B594" s="50"/>
      <c r="C594" s="50"/>
      <c r="D594" s="50"/>
      <c r="E594" s="50"/>
      <c r="F594" s="50"/>
      <c r="G594" s="50"/>
      <c r="H594" s="55"/>
    </row>
    <row r="595" spans="1:8" ht="15.75" customHeight="1">
      <c r="A595" s="54"/>
      <c r="B595" s="50"/>
      <c r="C595" s="50"/>
      <c r="D595" s="50"/>
      <c r="E595" s="50"/>
      <c r="F595" s="50"/>
      <c r="G595" s="50"/>
      <c r="H595" s="55"/>
    </row>
    <row r="596" spans="1:8" ht="15.75" customHeight="1">
      <c r="A596" s="54"/>
      <c r="B596" s="50"/>
      <c r="C596" s="50"/>
      <c r="D596" s="50"/>
      <c r="E596" s="50"/>
      <c r="F596" s="50"/>
      <c r="G596" s="50"/>
      <c r="H596" s="55"/>
    </row>
    <row r="597" spans="1:8" ht="15.75" customHeight="1">
      <c r="A597" s="54"/>
      <c r="B597" s="50"/>
      <c r="C597" s="50"/>
      <c r="D597" s="50"/>
      <c r="E597" s="50"/>
      <c r="F597" s="50"/>
      <c r="G597" s="50"/>
      <c r="H597" s="55"/>
    </row>
    <row r="598" spans="1:8" ht="15.75" customHeight="1">
      <c r="A598" s="54"/>
      <c r="B598" s="50"/>
      <c r="C598" s="50"/>
      <c r="D598" s="50"/>
      <c r="E598" s="50"/>
      <c r="F598" s="50"/>
      <c r="G598" s="50"/>
      <c r="H598" s="55"/>
    </row>
    <row r="599" spans="1:8" ht="15.75" customHeight="1">
      <c r="A599" s="54"/>
      <c r="B599" s="50"/>
      <c r="C599" s="50"/>
      <c r="D599" s="50"/>
      <c r="E599" s="50"/>
      <c r="F599" s="50"/>
      <c r="G599" s="50"/>
      <c r="H599" s="55"/>
    </row>
    <row r="600" spans="1:8" ht="15.75" customHeight="1">
      <c r="A600" s="54"/>
      <c r="B600" s="50"/>
      <c r="C600" s="50"/>
      <c r="D600" s="50"/>
      <c r="E600" s="50"/>
      <c r="F600" s="50"/>
      <c r="G600" s="50"/>
      <c r="H600" s="55"/>
    </row>
    <row r="601" spans="1:8" ht="15.75" customHeight="1">
      <c r="A601" s="54"/>
      <c r="B601" s="50"/>
      <c r="C601" s="50"/>
      <c r="D601" s="50"/>
      <c r="E601" s="50"/>
      <c r="F601" s="50"/>
      <c r="G601" s="50"/>
      <c r="H601" s="55"/>
    </row>
    <row r="602" spans="1:8" ht="15.75" customHeight="1">
      <c r="A602" s="54"/>
      <c r="B602" s="50"/>
      <c r="C602" s="50"/>
      <c r="D602" s="50"/>
      <c r="E602" s="50"/>
      <c r="F602" s="50"/>
      <c r="G602" s="50"/>
      <c r="H602" s="55"/>
    </row>
    <row r="603" spans="1:8" ht="15.75" customHeight="1">
      <c r="A603" s="54"/>
      <c r="B603" s="50"/>
      <c r="C603" s="50"/>
      <c r="D603" s="50"/>
      <c r="E603" s="50"/>
      <c r="F603" s="50"/>
      <c r="G603" s="50"/>
      <c r="H603" s="55"/>
    </row>
    <row r="604" spans="1:8" ht="15.75" customHeight="1">
      <c r="A604" s="54"/>
      <c r="B604" s="50"/>
      <c r="C604" s="50"/>
      <c r="D604" s="50"/>
      <c r="E604" s="50"/>
      <c r="F604" s="50"/>
      <c r="G604" s="50"/>
      <c r="H604" s="55"/>
    </row>
    <row r="605" spans="1:8" ht="15.75" customHeight="1">
      <c r="A605" s="54"/>
      <c r="B605" s="50"/>
      <c r="C605" s="50"/>
      <c r="D605" s="50"/>
      <c r="E605" s="50"/>
      <c r="F605" s="50"/>
      <c r="G605" s="50"/>
      <c r="H605" s="55"/>
    </row>
    <row r="606" spans="1:8" ht="15.75" customHeight="1">
      <c r="A606" s="54"/>
      <c r="B606" s="50"/>
      <c r="C606" s="50"/>
      <c r="D606" s="50"/>
      <c r="E606" s="50"/>
      <c r="F606" s="50"/>
      <c r="G606" s="50"/>
      <c r="H606" s="55"/>
    </row>
    <row r="607" spans="1:8" ht="15.75" customHeight="1">
      <c r="A607" s="54"/>
      <c r="B607" s="50"/>
      <c r="C607" s="50"/>
      <c r="D607" s="50"/>
      <c r="E607" s="50"/>
      <c r="F607" s="50"/>
      <c r="G607" s="50"/>
      <c r="H607" s="55"/>
    </row>
    <row r="608" spans="1:8" ht="15.75" customHeight="1">
      <c r="A608" s="54"/>
      <c r="B608" s="50"/>
      <c r="C608" s="50"/>
      <c r="D608" s="50"/>
      <c r="E608" s="50"/>
      <c r="F608" s="50"/>
      <c r="G608" s="50"/>
      <c r="H608" s="55"/>
    </row>
    <row r="609" spans="1:8" ht="15.75" customHeight="1">
      <c r="A609" s="54"/>
      <c r="B609" s="50"/>
      <c r="C609" s="50"/>
      <c r="D609" s="50"/>
      <c r="E609" s="50"/>
      <c r="F609" s="50"/>
      <c r="G609" s="50"/>
      <c r="H609" s="55"/>
    </row>
    <row r="610" spans="1:8" ht="15.75" customHeight="1">
      <c r="A610" s="54"/>
      <c r="B610" s="50"/>
      <c r="C610" s="50"/>
      <c r="D610" s="50"/>
      <c r="E610" s="50"/>
      <c r="F610" s="50"/>
      <c r="G610" s="50"/>
      <c r="H610" s="55"/>
    </row>
    <row r="611" spans="1:8" ht="15.75" customHeight="1">
      <c r="A611" s="54"/>
      <c r="B611" s="50"/>
      <c r="C611" s="50"/>
      <c r="D611" s="50"/>
      <c r="E611" s="50"/>
      <c r="F611" s="50"/>
      <c r="G611" s="50"/>
      <c r="H611" s="55"/>
    </row>
    <row r="612" spans="1:8" ht="15.75" customHeight="1">
      <c r="A612" s="54"/>
      <c r="B612" s="50"/>
      <c r="C612" s="50"/>
      <c r="D612" s="50"/>
      <c r="E612" s="50"/>
      <c r="F612" s="50"/>
      <c r="G612" s="50"/>
      <c r="H612" s="55"/>
    </row>
    <row r="613" spans="1:8" ht="15.75" customHeight="1">
      <c r="A613" s="54"/>
      <c r="B613" s="50"/>
      <c r="C613" s="50"/>
      <c r="D613" s="50"/>
      <c r="E613" s="50"/>
      <c r="F613" s="50"/>
      <c r="G613" s="50"/>
      <c r="H613" s="55"/>
    </row>
    <row r="614" spans="1:8" ht="15.75" customHeight="1">
      <c r="A614" s="54"/>
      <c r="B614" s="50"/>
      <c r="C614" s="50"/>
      <c r="D614" s="50"/>
      <c r="E614" s="50"/>
      <c r="F614" s="50"/>
      <c r="G614" s="50"/>
      <c r="H614" s="55"/>
    </row>
    <row r="615" spans="1:8" ht="15.75" customHeight="1">
      <c r="A615" s="54"/>
      <c r="B615" s="50"/>
      <c r="C615" s="50"/>
      <c r="D615" s="50"/>
      <c r="E615" s="50"/>
      <c r="F615" s="50"/>
      <c r="G615" s="50"/>
      <c r="H615" s="55"/>
    </row>
    <row r="616" spans="1:8" ht="15.75" customHeight="1">
      <c r="A616" s="54"/>
      <c r="B616" s="50"/>
      <c r="C616" s="50"/>
      <c r="D616" s="50"/>
      <c r="E616" s="50"/>
      <c r="F616" s="50"/>
      <c r="G616" s="50"/>
      <c r="H616" s="55"/>
    </row>
    <row r="617" spans="1:8" ht="15.75" customHeight="1">
      <c r="A617" s="54"/>
      <c r="B617" s="50"/>
      <c r="C617" s="50"/>
      <c r="D617" s="50"/>
      <c r="E617" s="50"/>
      <c r="F617" s="50"/>
      <c r="G617" s="50"/>
      <c r="H617" s="55"/>
    </row>
    <row r="618" spans="1:8" ht="15.75" customHeight="1">
      <c r="A618" s="54"/>
      <c r="B618" s="50"/>
      <c r="C618" s="50"/>
      <c r="D618" s="50"/>
      <c r="E618" s="50"/>
      <c r="F618" s="50"/>
      <c r="G618" s="50"/>
      <c r="H618" s="55"/>
    </row>
    <row r="619" spans="1:8" ht="15.75" customHeight="1">
      <c r="A619" s="54"/>
      <c r="B619" s="50"/>
      <c r="C619" s="50"/>
      <c r="D619" s="50"/>
      <c r="E619" s="50"/>
      <c r="F619" s="50"/>
      <c r="G619" s="50"/>
      <c r="H619" s="55"/>
    </row>
    <row r="620" spans="1:8" ht="15.75" customHeight="1">
      <c r="A620" s="54"/>
      <c r="B620" s="50"/>
      <c r="C620" s="50"/>
      <c r="D620" s="50"/>
      <c r="E620" s="50"/>
      <c r="F620" s="50"/>
      <c r="G620" s="50"/>
      <c r="H620" s="55"/>
    </row>
    <row r="621" spans="1:8" ht="15.75" customHeight="1">
      <c r="A621" s="54"/>
      <c r="B621" s="50"/>
      <c r="C621" s="50"/>
      <c r="D621" s="50"/>
      <c r="E621" s="50"/>
      <c r="F621" s="50"/>
      <c r="G621" s="50"/>
      <c r="H621" s="55"/>
    </row>
    <row r="622" spans="1:8" ht="15.75" customHeight="1">
      <c r="A622" s="54"/>
      <c r="B622" s="50"/>
      <c r="C622" s="50"/>
      <c r="D622" s="50"/>
      <c r="E622" s="50"/>
      <c r="F622" s="50"/>
      <c r="G622" s="50"/>
      <c r="H622" s="55"/>
    </row>
    <row r="623" spans="1:8" ht="15.75" customHeight="1">
      <c r="A623" s="54"/>
      <c r="B623" s="50"/>
      <c r="C623" s="50"/>
      <c r="D623" s="50"/>
      <c r="E623" s="50"/>
      <c r="F623" s="50"/>
      <c r="G623" s="50"/>
      <c r="H623" s="55"/>
    </row>
    <row r="624" spans="1:8" ht="15.75" customHeight="1">
      <c r="A624" s="54"/>
      <c r="B624" s="50"/>
      <c r="C624" s="50"/>
      <c r="D624" s="50"/>
      <c r="E624" s="50"/>
      <c r="F624" s="50"/>
      <c r="G624" s="50"/>
      <c r="H624" s="55"/>
    </row>
    <row r="625" spans="1:8" ht="15.75" customHeight="1">
      <c r="A625" s="54"/>
      <c r="B625" s="50"/>
      <c r="C625" s="50"/>
      <c r="D625" s="50"/>
      <c r="E625" s="50"/>
      <c r="F625" s="50"/>
      <c r="G625" s="50"/>
      <c r="H625" s="55"/>
    </row>
    <row r="626" spans="1:8" ht="15.75" customHeight="1">
      <c r="A626" s="54"/>
      <c r="B626" s="50"/>
      <c r="C626" s="50"/>
      <c r="D626" s="50"/>
      <c r="E626" s="50"/>
      <c r="F626" s="50"/>
      <c r="G626" s="50"/>
      <c r="H626" s="55"/>
    </row>
    <row r="627" spans="1:8" ht="15.75" customHeight="1">
      <c r="A627" s="54"/>
      <c r="B627" s="50"/>
      <c r="C627" s="50"/>
      <c r="D627" s="50"/>
      <c r="E627" s="50"/>
      <c r="F627" s="50"/>
      <c r="G627" s="50"/>
      <c r="H627" s="55"/>
    </row>
    <row r="628" spans="1:8" ht="15.75" customHeight="1">
      <c r="A628" s="54"/>
      <c r="B628" s="50"/>
      <c r="C628" s="50"/>
      <c r="D628" s="50"/>
      <c r="E628" s="50"/>
      <c r="F628" s="50"/>
      <c r="G628" s="50"/>
      <c r="H628" s="55"/>
    </row>
    <row r="629" spans="1:8" ht="15.75" customHeight="1">
      <c r="A629" s="54"/>
      <c r="B629" s="50"/>
      <c r="C629" s="50"/>
      <c r="D629" s="50"/>
      <c r="E629" s="50"/>
      <c r="F629" s="50"/>
      <c r="G629" s="50"/>
      <c r="H629" s="55"/>
    </row>
    <row r="630" spans="1:8" ht="15.75" customHeight="1">
      <c r="A630" s="54"/>
      <c r="B630" s="50"/>
      <c r="C630" s="50"/>
      <c r="D630" s="50"/>
      <c r="E630" s="50"/>
      <c r="F630" s="50"/>
      <c r="G630" s="50"/>
      <c r="H630" s="55"/>
    </row>
    <row r="631" spans="1:8" ht="15.75" customHeight="1">
      <c r="A631" s="54"/>
      <c r="B631" s="50"/>
      <c r="C631" s="50"/>
      <c r="D631" s="50"/>
      <c r="E631" s="50"/>
      <c r="F631" s="50"/>
      <c r="G631" s="50"/>
      <c r="H631" s="55"/>
    </row>
    <row r="632" spans="1:8" ht="15.75" customHeight="1">
      <c r="A632" s="54"/>
      <c r="B632" s="50"/>
      <c r="C632" s="50"/>
      <c r="D632" s="50"/>
      <c r="E632" s="50"/>
      <c r="F632" s="50"/>
      <c r="G632" s="50"/>
      <c r="H632" s="55"/>
    </row>
    <row r="633" spans="1:8" ht="15.75" customHeight="1">
      <c r="A633" s="54"/>
      <c r="B633" s="50"/>
      <c r="C633" s="50"/>
      <c r="D633" s="50"/>
      <c r="E633" s="50"/>
      <c r="F633" s="50"/>
      <c r="G633" s="50"/>
      <c r="H633" s="55"/>
    </row>
    <row r="634" spans="1:8" ht="15.75" customHeight="1">
      <c r="A634" s="54"/>
      <c r="B634" s="50"/>
      <c r="C634" s="50"/>
      <c r="D634" s="50"/>
      <c r="E634" s="50"/>
      <c r="F634" s="50"/>
      <c r="G634" s="50"/>
      <c r="H634" s="55"/>
    </row>
    <row r="635" spans="1:8" ht="15.75" customHeight="1">
      <c r="A635" s="54"/>
      <c r="B635" s="50"/>
      <c r="C635" s="50"/>
      <c r="D635" s="50"/>
      <c r="E635" s="50"/>
      <c r="F635" s="50"/>
      <c r="G635" s="50"/>
      <c r="H635" s="55"/>
    </row>
    <row r="636" spans="1:8" ht="15.75" customHeight="1">
      <c r="A636" s="54"/>
      <c r="B636" s="50"/>
      <c r="C636" s="50"/>
      <c r="D636" s="50"/>
      <c r="E636" s="50"/>
      <c r="F636" s="50"/>
      <c r="G636" s="50"/>
      <c r="H636" s="55"/>
    </row>
    <row r="637" spans="1:8" ht="15.75" customHeight="1">
      <c r="A637" s="54"/>
      <c r="B637" s="50"/>
      <c r="C637" s="50"/>
      <c r="D637" s="50"/>
      <c r="E637" s="50"/>
      <c r="F637" s="50"/>
      <c r="G637" s="50"/>
      <c r="H637" s="55"/>
    </row>
    <row r="638" spans="1:8" ht="15.75" customHeight="1">
      <c r="A638" s="54"/>
      <c r="B638" s="50"/>
      <c r="C638" s="50"/>
      <c r="D638" s="50"/>
      <c r="E638" s="50"/>
      <c r="F638" s="50"/>
      <c r="G638" s="50"/>
      <c r="H638" s="55"/>
    </row>
    <row r="639" spans="1:8" ht="15.75" customHeight="1">
      <c r="A639" s="54"/>
      <c r="B639" s="50"/>
      <c r="C639" s="50"/>
      <c r="D639" s="50"/>
      <c r="E639" s="50"/>
      <c r="F639" s="50"/>
      <c r="G639" s="50"/>
      <c r="H639" s="55"/>
    </row>
    <row r="640" spans="1:8" ht="15.75" customHeight="1">
      <c r="A640" s="54"/>
      <c r="B640" s="50"/>
      <c r="C640" s="50"/>
      <c r="D640" s="50"/>
      <c r="E640" s="50"/>
      <c r="F640" s="50"/>
      <c r="G640" s="50"/>
      <c r="H640" s="55"/>
    </row>
    <row r="641" spans="1:8" ht="15.75" customHeight="1">
      <c r="A641" s="54"/>
      <c r="B641" s="50"/>
      <c r="C641" s="50"/>
      <c r="D641" s="50"/>
      <c r="E641" s="50"/>
      <c r="F641" s="50"/>
      <c r="G641" s="50"/>
      <c r="H641" s="55"/>
    </row>
    <row r="642" spans="1:8" ht="15.75" customHeight="1">
      <c r="A642" s="54"/>
      <c r="B642" s="50"/>
      <c r="C642" s="50"/>
      <c r="D642" s="50"/>
      <c r="E642" s="50"/>
      <c r="F642" s="50"/>
      <c r="G642" s="50"/>
      <c r="H642" s="55"/>
    </row>
    <row r="643" spans="1:8" ht="15.75" customHeight="1">
      <c r="A643" s="54"/>
      <c r="B643" s="50"/>
      <c r="C643" s="50"/>
      <c r="D643" s="50"/>
      <c r="E643" s="50"/>
      <c r="F643" s="50"/>
      <c r="G643" s="50"/>
      <c r="H643" s="55"/>
    </row>
    <row r="644" spans="1:8" ht="15.75" customHeight="1">
      <c r="A644" s="54"/>
      <c r="B644" s="50"/>
      <c r="C644" s="50"/>
      <c r="D644" s="50"/>
      <c r="E644" s="50"/>
      <c r="F644" s="50"/>
      <c r="G644" s="50"/>
      <c r="H644" s="55"/>
    </row>
    <row r="645" spans="1:8" ht="15.75" customHeight="1">
      <c r="A645" s="54"/>
      <c r="B645" s="50"/>
      <c r="C645" s="50"/>
      <c r="D645" s="50"/>
      <c r="E645" s="50"/>
      <c r="F645" s="50"/>
      <c r="G645" s="50"/>
      <c r="H645" s="55"/>
    </row>
    <row r="646" spans="1:8" ht="15.75" customHeight="1">
      <c r="A646" s="54"/>
      <c r="B646" s="50"/>
      <c r="C646" s="50"/>
      <c r="D646" s="50"/>
      <c r="E646" s="50"/>
      <c r="F646" s="50"/>
      <c r="G646" s="50"/>
      <c r="H646" s="55"/>
    </row>
    <row r="647" spans="1:8" ht="15.75" customHeight="1">
      <c r="A647" s="54"/>
      <c r="B647" s="50"/>
      <c r="C647" s="50"/>
      <c r="D647" s="50"/>
      <c r="E647" s="50"/>
      <c r="F647" s="50"/>
      <c r="G647" s="50"/>
      <c r="H647" s="55"/>
    </row>
    <row r="648" spans="1:8" ht="15.75" customHeight="1">
      <c r="A648" s="54"/>
      <c r="B648" s="50"/>
      <c r="C648" s="50"/>
      <c r="D648" s="50"/>
      <c r="E648" s="50"/>
      <c r="F648" s="50"/>
      <c r="G648" s="50"/>
      <c r="H648" s="55"/>
    </row>
    <row r="649" spans="1:8" ht="15.75" customHeight="1">
      <c r="A649" s="54"/>
      <c r="B649" s="50"/>
      <c r="C649" s="50"/>
      <c r="D649" s="50"/>
      <c r="E649" s="50"/>
      <c r="F649" s="50"/>
      <c r="G649" s="50"/>
      <c r="H649" s="55"/>
    </row>
    <row r="650" spans="1:8" ht="15.75" customHeight="1">
      <c r="A650" s="54"/>
      <c r="B650" s="50"/>
      <c r="C650" s="50"/>
      <c r="D650" s="50"/>
      <c r="E650" s="50"/>
      <c r="F650" s="50"/>
      <c r="G650" s="50"/>
      <c r="H650" s="55"/>
    </row>
    <row r="651" spans="1:8" ht="15.75" customHeight="1">
      <c r="A651" s="54"/>
      <c r="B651" s="50"/>
      <c r="C651" s="50"/>
      <c r="D651" s="50"/>
      <c r="E651" s="50"/>
      <c r="F651" s="50"/>
      <c r="G651" s="50"/>
      <c r="H651" s="55"/>
    </row>
    <row r="652" spans="1:8" ht="15.75" customHeight="1">
      <c r="A652" s="54"/>
      <c r="B652" s="50"/>
      <c r="C652" s="50"/>
      <c r="D652" s="50"/>
      <c r="E652" s="50"/>
      <c r="F652" s="50"/>
      <c r="G652" s="50"/>
      <c r="H652" s="55"/>
    </row>
    <row r="653" spans="1:8" ht="15.75" customHeight="1">
      <c r="A653" s="54"/>
      <c r="B653" s="50"/>
      <c r="C653" s="50"/>
      <c r="D653" s="50"/>
      <c r="E653" s="50"/>
      <c r="F653" s="50"/>
      <c r="G653" s="50"/>
      <c r="H653" s="55"/>
    </row>
    <row r="654" spans="1:8" ht="15.75" customHeight="1">
      <c r="A654" s="54"/>
      <c r="B654" s="50"/>
      <c r="C654" s="50"/>
      <c r="D654" s="50"/>
      <c r="E654" s="50"/>
      <c r="F654" s="50"/>
      <c r="G654" s="50"/>
      <c r="H654" s="55"/>
    </row>
    <row r="655" spans="1:8" ht="15.75" customHeight="1">
      <c r="A655" s="54"/>
      <c r="B655" s="50"/>
      <c r="C655" s="50"/>
      <c r="D655" s="50"/>
      <c r="E655" s="50"/>
      <c r="F655" s="50"/>
      <c r="G655" s="50"/>
      <c r="H655" s="55"/>
    </row>
    <row r="656" spans="1:8" ht="15.75" customHeight="1">
      <c r="A656" s="54"/>
      <c r="B656" s="50"/>
      <c r="C656" s="50"/>
      <c r="D656" s="50"/>
      <c r="E656" s="50"/>
      <c r="F656" s="50"/>
      <c r="G656" s="50"/>
      <c r="H656" s="55"/>
    </row>
    <row r="657" spans="1:8" ht="15.75" customHeight="1">
      <c r="A657" s="54"/>
      <c r="B657" s="50"/>
      <c r="C657" s="50"/>
      <c r="D657" s="50"/>
      <c r="E657" s="50"/>
      <c r="F657" s="50"/>
      <c r="G657" s="50"/>
      <c r="H657" s="55"/>
    </row>
    <row r="658" spans="1:8" ht="15.75" customHeight="1">
      <c r="A658" s="54"/>
      <c r="B658" s="50"/>
      <c r="C658" s="50"/>
      <c r="D658" s="50"/>
      <c r="E658" s="50"/>
      <c r="F658" s="50"/>
      <c r="G658" s="50"/>
      <c r="H658" s="55"/>
    </row>
    <row r="659" spans="1:8" ht="15.75" customHeight="1">
      <c r="A659" s="54"/>
      <c r="B659" s="50"/>
      <c r="C659" s="50"/>
      <c r="D659" s="50"/>
      <c r="E659" s="50"/>
      <c r="F659" s="50"/>
      <c r="G659" s="50"/>
      <c r="H659" s="55"/>
    </row>
    <row r="660" spans="1:8" ht="15.75" customHeight="1">
      <c r="A660" s="54"/>
      <c r="B660" s="50"/>
      <c r="C660" s="50"/>
      <c r="D660" s="50"/>
      <c r="E660" s="50"/>
      <c r="F660" s="50"/>
      <c r="G660" s="50"/>
      <c r="H660" s="55"/>
    </row>
    <row r="661" spans="1:8" ht="15.75" customHeight="1">
      <c r="A661" s="54"/>
      <c r="B661" s="50"/>
      <c r="C661" s="50"/>
      <c r="D661" s="50"/>
      <c r="E661" s="50"/>
      <c r="F661" s="50"/>
      <c r="G661" s="50"/>
      <c r="H661" s="55"/>
    </row>
    <row r="662" spans="1:8" ht="15.75" customHeight="1">
      <c r="A662" s="54"/>
      <c r="B662" s="50"/>
      <c r="C662" s="50"/>
      <c r="D662" s="50"/>
      <c r="E662" s="50"/>
      <c r="F662" s="50"/>
      <c r="G662" s="50"/>
      <c r="H662" s="55"/>
    </row>
    <row r="663" spans="1:8" ht="15.75" customHeight="1">
      <c r="A663" s="54"/>
      <c r="B663" s="50"/>
      <c r="C663" s="50"/>
      <c r="D663" s="50"/>
      <c r="E663" s="50"/>
      <c r="F663" s="50"/>
      <c r="G663" s="50"/>
      <c r="H663" s="55"/>
    </row>
    <row r="664" spans="1:8" ht="15.75" customHeight="1">
      <c r="A664" s="54"/>
      <c r="B664" s="50"/>
      <c r="C664" s="50"/>
      <c r="D664" s="50"/>
      <c r="E664" s="50"/>
      <c r="F664" s="50"/>
      <c r="G664" s="50"/>
      <c r="H664" s="55"/>
    </row>
    <row r="665" spans="1:8" ht="15.75" customHeight="1">
      <c r="A665" s="54"/>
      <c r="B665" s="50"/>
      <c r="C665" s="50"/>
      <c r="D665" s="50"/>
      <c r="E665" s="50"/>
      <c r="F665" s="50"/>
      <c r="G665" s="50"/>
      <c r="H665" s="55"/>
    </row>
    <row r="666" spans="1:8" ht="15.75" customHeight="1">
      <c r="A666" s="54"/>
      <c r="B666" s="50"/>
      <c r="C666" s="50"/>
      <c r="D666" s="50"/>
      <c r="E666" s="50"/>
      <c r="F666" s="50"/>
      <c r="G666" s="50"/>
      <c r="H666" s="55"/>
    </row>
    <row r="667" spans="1:8" ht="15.75" customHeight="1">
      <c r="A667" s="54"/>
      <c r="B667" s="50"/>
      <c r="C667" s="50"/>
      <c r="D667" s="50"/>
      <c r="E667" s="50"/>
      <c r="F667" s="50"/>
      <c r="G667" s="50"/>
      <c r="H667" s="55"/>
    </row>
    <row r="668" spans="1:8" ht="15.75" customHeight="1">
      <c r="A668" s="54"/>
      <c r="B668" s="50"/>
      <c r="C668" s="50"/>
      <c r="D668" s="50"/>
      <c r="E668" s="50"/>
      <c r="F668" s="50"/>
      <c r="G668" s="50"/>
      <c r="H668" s="55"/>
    </row>
  </sheetData>
  <mergeCells count="5">
    <mergeCell ref="B2:H2"/>
    <mergeCell ref="B24:H24"/>
    <mergeCell ref="B34:H34"/>
    <mergeCell ref="B41:H41"/>
    <mergeCell ref="B52:H52"/>
  </mergeCells>
  <phoneticPr fontId="4"/>
  <printOptions horizontalCentered="1" gridLines="1"/>
  <pageMargins left="0.7" right="0.7" top="0.75" bottom="0.75" header="0" footer="0"/>
  <pageSetup paperSize="9" scale="8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62"/>
  <sheetViews>
    <sheetView tabSelected="1" workbookViewId="0">
      <pane ySplit="1" topLeftCell="A2" activePane="bottomLeft" state="frozen"/>
      <selection pane="bottomLeft" activeCell="B3" sqref="B3"/>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4" customWidth="1"/>
    <col min="9" max="14" width="7.33203125" style="84" customWidth="1"/>
  </cols>
  <sheetData>
    <row r="1" spans="1:14" s="5" customFormat="1" ht="48">
      <c r="A1" s="9" t="s">
        <v>1126</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6" customFormat="1" ht="13.2" customHeight="1">
      <c r="A2" s="68"/>
      <c r="B2" s="38" t="s">
        <v>1128</v>
      </c>
      <c r="C2" s="38"/>
      <c r="D2" s="38"/>
      <c r="E2" s="38"/>
      <c r="F2" s="38"/>
      <c r="G2" s="38"/>
      <c r="H2" s="38"/>
      <c r="I2" s="38"/>
      <c r="J2" s="38"/>
      <c r="K2" s="38"/>
      <c r="L2" s="38"/>
      <c r="M2" s="38"/>
      <c r="N2" s="38"/>
    </row>
    <row r="3" spans="1:14" s="4" customFormat="1" ht="84">
      <c r="A3" s="69">
        <v>1</v>
      </c>
      <c r="B3" s="70" t="s">
        <v>1129</v>
      </c>
      <c r="C3" s="71" t="s">
        <v>1130</v>
      </c>
      <c r="D3" s="71" t="s">
        <v>1131</v>
      </c>
      <c r="E3" s="71" t="s">
        <v>1132</v>
      </c>
      <c r="F3" s="71" t="s">
        <v>1133</v>
      </c>
      <c r="G3" s="71" t="s">
        <v>1134</v>
      </c>
      <c r="H3" s="72">
        <v>2</v>
      </c>
      <c r="I3" s="72">
        <v>1</v>
      </c>
      <c r="J3" s="72">
        <v>3</v>
      </c>
      <c r="K3" s="72">
        <v>5</v>
      </c>
      <c r="L3" s="72"/>
      <c r="M3" s="72"/>
      <c r="N3" s="72"/>
    </row>
    <row r="4" spans="1:14" ht="109.2">
      <c r="A4" s="73">
        <v>5</v>
      </c>
      <c r="B4" s="74" t="s">
        <v>1135</v>
      </c>
      <c r="C4" s="74" t="s">
        <v>1136</v>
      </c>
      <c r="D4" s="75" t="s">
        <v>1137</v>
      </c>
      <c r="E4" s="75" t="s">
        <v>1138</v>
      </c>
      <c r="F4" s="74" t="s">
        <v>1139</v>
      </c>
      <c r="G4" s="74" t="s">
        <v>1140</v>
      </c>
      <c r="H4" s="76">
        <v>4</v>
      </c>
      <c r="I4" s="43">
        <v>1</v>
      </c>
      <c r="J4" s="43">
        <v>3</v>
      </c>
      <c r="K4" s="43">
        <v>5</v>
      </c>
      <c r="L4" s="43"/>
      <c r="M4" s="43"/>
      <c r="N4" s="43"/>
    </row>
    <row r="5" spans="1:14" ht="72">
      <c r="A5" s="73">
        <v>6</v>
      </c>
      <c r="B5" s="74" t="s">
        <v>1141</v>
      </c>
      <c r="C5" s="74" t="s">
        <v>1142</v>
      </c>
      <c r="D5" s="74" t="s">
        <v>1143</v>
      </c>
      <c r="E5" s="74" t="s">
        <v>1144</v>
      </c>
      <c r="F5" s="74" t="s">
        <v>1145</v>
      </c>
      <c r="G5" s="74" t="s">
        <v>1146</v>
      </c>
      <c r="H5" s="76">
        <v>5</v>
      </c>
      <c r="I5" s="43">
        <v>1</v>
      </c>
      <c r="J5" s="43">
        <v>3</v>
      </c>
      <c r="K5" s="43">
        <v>5</v>
      </c>
      <c r="L5" s="43"/>
      <c r="M5" s="43"/>
      <c r="N5" s="43"/>
    </row>
    <row r="6" spans="1:14" ht="96">
      <c r="A6" s="70">
        <v>8</v>
      </c>
      <c r="B6" s="74" t="s">
        <v>1147</v>
      </c>
      <c r="C6" s="74" t="s">
        <v>1148</v>
      </c>
      <c r="D6" s="74" t="s">
        <v>1149</v>
      </c>
      <c r="E6" s="74" t="s">
        <v>1150</v>
      </c>
      <c r="F6" s="74" t="s">
        <v>1151</v>
      </c>
      <c r="G6" s="74" t="s">
        <v>1152</v>
      </c>
      <c r="H6" s="76">
        <v>2</v>
      </c>
      <c r="I6" s="43">
        <v>1</v>
      </c>
      <c r="J6" s="43">
        <v>3</v>
      </c>
      <c r="K6" s="43">
        <v>5</v>
      </c>
      <c r="L6" s="43"/>
      <c r="M6" s="43"/>
      <c r="N6" s="43"/>
    </row>
    <row r="7" spans="1:14" ht="72">
      <c r="A7" s="73">
        <v>15</v>
      </c>
      <c r="B7" s="75" t="s">
        <v>1153</v>
      </c>
      <c r="C7" s="75" t="s">
        <v>1154</v>
      </c>
      <c r="D7" s="75" t="s">
        <v>1155</v>
      </c>
      <c r="E7" s="75" t="s">
        <v>1156</v>
      </c>
      <c r="F7" s="75" t="s">
        <v>1157</v>
      </c>
      <c r="G7" s="75" t="s">
        <v>1158</v>
      </c>
      <c r="H7" s="43">
        <v>5</v>
      </c>
      <c r="I7" s="43">
        <v>1</v>
      </c>
      <c r="J7" s="43">
        <v>2</v>
      </c>
      <c r="K7" s="43"/>
      <c r="L7" s="43"/>
      <c r="M7" s="43"/>
      <c r="N7" s="43"/>
    </row>
    <row r="8" spans="1:14" ht="60">
      <c r="A8" s="73">
        <v>16</v>
      </c>
      <c r="B8" s="75" t="s">
        <v>1159</v>
      </c>
      <c r="C8" s="75" t="s">
        <v>1160</v>
      </c>
      <c r="D8" s="75" t="s">
        <v>1161</v>
      </c>
      <c r="E8" s="75" t="s">
        <v>1162</v>
      </c>
      <c r="F8" s="75" t="s">
        <v>1163</v>
      </c>
      <c r="G8" s="75"/>
      <c r="H8" s="43">
        <v>2</v>
      </c>
      <c r="I8" s="43">
        <v>1</v>
      </c>
      <c r="J8" s="43">
        <v>2</v>
      </c>
      <c r="K8" s="43"/>
      <c r="L8" s="43"/>
      <c r="M8" s="43"/>
      <c r="N8" s="43"/>
    </row>
    <row r="9" spans="1:14" ht="48">
      <c r="A9" s="73">
        <v>25</v>
      </c>
      <c r="B9" s="75" t="s">
        <v>1164</v>
      </c>
      <c r="C9" s="75" t="s">
        <v>1165</v>
      </c>
      <c r="D9" s="75" t="s">
        <v>1166</v>
      </c>
      <c r="E9" s="75" t="s">
        <v>1167</v>
      </c>
      <c r="F9" s="75" t="s">
        <v>1168</v>
      </c>
      <c r="G9" s="75" t="s">
        <v>1169</v>
      </c>
      <c r="H9" s="43">
        <v>5</v>
      </c>
      <c r="I9" s="43">
        <v>1</v>
      </c>
      <c r="J9" s="43">
        <v>2</v>
      </c>
      <c r="K9" s="43"/>
      <c r="L9" s="43"/>
      <c r="M9" s="43"/>
      <c r="N9" s="43"/>
    </row>
    <row r="10" spans="1:14" ht="84">
      <c r="A10" s="73">
        <v>27</v>
      </c>
      <c r="B10" s="75" t="s">
        <v>1170</v>
      </c>
      <c r="C10" s="75" t="s">
        <v>1171</v>
      </c>
      <c r="D10" s="75" t="s">
        <v>1172</v>
      </c>
      <c r="E10" s="75" t="s">
        <v>1173</v>
      </c>
      <c r="F10" s="75" t="s">
        <v>1174</v>
      </c>
      <c r="G10" s="75" t="s">
        <v>1175</v>
      </c>
      <c r="H10" s="43">
        <v>2</v>
      </c>
      <c r="I10" s="43">
        <v>1</v>
      </c>
      <c r="J10" s="43">
        <v>2</v>
      </c>
      <c r="K10" s="43"/>
      <c r="L10" s="43"/>
      <c r="M10" s="43"/>
      <c r="N10" s="43"/>
    </row>
    <row r="11" spans="1:14" ht="120">
      <c r="A11" s="73">
        <v>28</v>
      </c>
      <c r="B11" s="75" t="s">
        <v>1176</v>
      </c>
      <c r="C11" s="75" t="s">
        <v>1177</v>
      </c>
      <c r="D11" s="75" t="s">
        <v>1178</v>
      </c>
      <c r="E11" s="75" t="s">
        <v>1179</v>
      </c>
      <c r="F11" s="75" t="s">
        <v>1180</v>
      </c>
      <c r="G11" s="75" t="s">
        <v>1181</v>
      </c>
      <c r="H11" s="43">
        <v>5</v>
      </c>
      <c r="I11" s="43">
        <v>1</v>
      </c>
      <c r="J11" s="43">
        <v>2</v>
      </c>
      <c r="K11" s="43"/>
      <c r="L11" s="43"/>
      <c r="M11" s="43"/>
      <c r="N11" s="43"/>
    </row>
    <row r="12" spans="1:14" ht="84">
      <c r="A12" s="73">
        <v>30</v>
      </c>
      <c r="B12" s="75" t="s">
        <v>1182</v>
      </c>
      <c r="C12" s="75" t="s">
        <v>1183</v>
      </c>
      <c r="D12" s="75" t="s">
        <v>1184</v>
      </c>
      <c r="E12" s="75" t="s">
        <v>1185</v>
      </c>
      <c r="F12" s="75" t="s">
        <v>1186</v>
      </c>
      <c r="G12" s="75" t="s">
        <v>1187</v>
      </c>
      <c r="H12" s="43">
        <v>2</v>
      </c>
      <c r="I12" s="43">
        <v>1</v>
      </c>
      <c r="J12" s="43">
        <v>2</v>
      </c>
      <c r="K12" s="43"/>
      <c r="L12" s="43"/>
      <c r="M12" s="43"/>
      <c r="N12" s="43"/>
    </row>
    <row r="13" spans="1:14" ht="49.2">
      <c r="A13" s="77"/>
      <c r="B13" s="75" t="s">
        <v>1188</v>
      </c>
      <c r="C13" s="75" t="s">
        <v>1189</v>
      </c>
      <c r="D13" s="75" t="s">
        <v>1190</v>
      </c>
      <c r="E13" s="75" t="s">
        <v>1191</v>
      </c>
      <c r="F13" s="75" t="s">
        <v>1192</v>
      </c>
      <c r="G13" s="75" t="s">
        <v>1193</v>
      </c>
      <c r="H13" s="78">
        <v>2</v>
      </c>
      <c r="I13" s="78">
        <v>2</v>
      </c>
      <c r="J13" s="78"/>
      <c r="K13" s="78"/>
      <c r="L13" s="78"/>
      <c r="M13" s="78"/>
      <c r="N13" s="78"/>
    </row>
    <row r="14" spans="1:14" ht="48">
      <c r="A14" s="73" t="s">
        <v>257</v>
      </c>
      <c r="B14" s="75" t="s">
        <v>1194</v>
      </c>
      <c r="C14" s="75" t="s">
        <v>1195</v>
      </c>
      <c r="D14" s="75" t="s">
        <v>1196</v>
      </c>
      <c r="E14" s="75" t="s">
        <v>1197</v>
      </c>
      <c r="F14" s="75" t="s">
        <v>1198</v>
      </c>
      <c r="G14" s="75" t="s">
        <v>1199</v>
      </c>
      <c r="H14" s="43">
        <v>5</v>
      </c>
      <c r="I14" s="43">
        <v>2</v>
      </c>
      <c r="J14" s="43"/>
      <c r="K14" s="43"/>
      <c r="L14" s="43"/>
      <c r="M14" s="43"/>
      <c r="N14" s="43"/>
    </row>
    <row r="15" spans="1:14" ht="110.4">
      <c r="A15" s="73">
        <v>7</v>
      </c>
      <c r="B15" s="75" t="s">
        <v>1200</v>
      </c>
      <c r="C15" s="75" t="s">
        <v>1201</v>
      </c>
      <c r="D15" s="75" t="s">
        <v>1202</v>
      </c>
      <c r="E15" s="75" t="s">
        <v>1203</v>
      </c>
      <c r="F15" s="75" t="s">
        <v>1204</v>
      </c>
      <c r="G15" s="75" t="s">
        <v>1205</v>
      </c>
      <c r="H15" s="43">
        <v>2</v>
      </c>
      <c r="I15" s="43">
        <v>3</v>
      </c>
      <c r="J15" s="43"/>
      <c r="K15" s="43"/>
      <c r="L15" s="43"/>
      <c r="M15" s="43"/>
      <c r="N15" s="43"/>
    </row>
    <row r="16" spans="1:14" ht="24">
      <c r="A16" s="73">
        <v>85</v>
      </c>
      <c r="B16" s="75" t="s">
        <v>1206</v>
      </c>
      <c r="C16" s="75" t="s">
        <v>1207</v>
      </c>
      <c r="D16" s="75" t="s">
        <v>1208</v>
      </c>
      <c r="E16" s="75" t="s">
        <v>1209</v>
      </c>
      <c r="F16" s="75" t="s">
        <v>1210</v>
      </c>
      <c r="G16" s="75" t="s">
        <v>1211</v>
      </c>
      <c r="H16" s="43">
        <v>3</v>
      </c>
      <c r="I16" s="43">
        <v>3</v>
      </c>
      <c r="J16" s="43"/>
      <c r="K16" s="43"/>
      <c r="L16" s="43"/>
      <c r="M16" s="43"/>
      <c r="N16" s="43"/>
    </row>
    <row r="17" spans="1:14" ht="96">
      <c r="A17" s="73" t="s">
        <v>165</v>
      </c>
      <c r="B17" s="75" t="s">
        <v>1212</v>
      </c>
      <c r="C17" s="75" t="s">
        <v>1213</v>
      </c>
      <c r="D17" s="75" t="s">
        <v>1214</v>
      </c>
      <c r="E17" s="75" t="s">
        <v>1215</v>
      </c>
      <c r="F17" s="75" t="s">
        <v>1216</v>
      </c>
      <c r="G17" s="75" t="s">
        <v>1217</v>
      </c>
      <c r="H17" s="43">
        <v>1</v>
      </c>
      <c r="I17" s="43">
        <v>4</v>
      </c>
      <c r="J17" s="43"/>
      <c r="K17" s="43"/>
      <c r="L17" s="43"/>
      <c r="M17" s="43"/>
      <c r="N17" s="43"/>
    </row>
    <row r="18" spans="1:14" ht="48">
      <c r="A18" s="73" t="s">
        <v>253</v>
      </c>
      <c r="B18" s="75" t="s">
        <v>1218</v>
      </c>
      <c r="C18" s="75" t="s">
        <v>1219</v>
      </c>
      <c r="D18" s="75" t="s">
        <v>1220</v>
      </c>
      <c r="E18" s="75" t="s">
        <v>1221</v>
      </c>
      <c r="F18" s="75" t="s">
        <v>1222</v>
      </c>
      <c r="G18" s="75" t="s">
        <v>1223</v>
      </c>
      <c r="H18" s="43">
        <v>2</v>
      </c>
      <c r="I18" s="43">
        <v>4</v>
      </c>
      <c r="J18" s="43">
        <v>11</v>
      </c>
      <c r="K18" s="43"/>
      <c r="L18" s="43"/>
      <c r="M18" s="43"/>
      <c r="N18" s="43"/>
    </row>
    <row r="19" spans="1:14" ht="121.2">
      <c r="A19" s="73" t="s">
        <v>251</v>
      </c>
      <c r="B19" s="75" t="s">
        <v>1224</v>
      </c>
      <c r="C19" s="75" t="s">
        <v>1225</v>
      </c>
      <c r="D19" s="75" t="s">
        <v>1226</v>
      </c>
      <c r="E19" s="75" t="s">
        <v>1227</v>
      </c>
      <c r="F19" s="75" t="s">
        <v>1228</v>
      </c>
      <c r="G19" s="75" t="s">
        <v>1229</v>
      </c>
      <c r="H19" s="43">
        <v>2</v>
      </c>
      <c r="I19" s="43">
        <v>5</v>
      </c>
      <c r="J19" s="43">
        <v>22</v>
      </c>
      <c r="K19" s="43"/>
      <c r="L19" s="43"/>
      <c r="M19" s="43"/>
      <c r="N19" s="43"/>
    </row>
    <row r="20" spans="1:14" ht="108">
      <c r="A20" s="7">
        <v>43156</v>
      </c>
      <c r="B20" s="75" t="s">
        <v>1230</v>
      </c>
      <c r="C20" s="75" t="s">
        <v>1231</v>
      </c>
      <c r="D20" s="75" t="s">
        <v>1232</v>
      </c>
      <c r="E20" s="75" t="s">
        <v>1233</v>
      </c>
      <c r="F20" s="75" t="s">
        <v>1234</v>
      </c>
      <c r="G20" s="75"/>
      <c r="H20" s="43">
        <v>4</v>
      </c>
      <c r="I20" s="43">
        <v>6</v>
      </c>
      <c r="J20" s="43"/>
      <c r="K20" s="43"/>
      <c r="L20" s="43"/>
      <c r="M20" s="43"/>
      <c r="N20" s="43"/>
    </row>
    <row r="21" spans="1:14" ht="122.4">
      <c r="A21" s="73" t="s">
        <v>256</v>
      </c>
      <c r="B21" s="75" t="s">
        <v>1235</v>
      </c>
      <c r="C21" s="75" t="s">
        <v>1236</v>
      </c>
      <c r="D21" s="75" t="s">
        <v>1237</v>
      </c>
      <c r="E21" s="75" t="s">
        <v>1238</v>
      </c>
      <c r="F21" s="75" t="s">
        <v>1239</v>
      </c>
      <c r="G21" s="75" t="s">
        <v>1240</v>
      </c>
      <c r="H21" s="43">
        <v>3</v>
      </c>
      <c r="I21" s="43">
        <v>6</v>
      </c>
      <c r="J21" s="43"/>
      <c r="K21" s="43"/>
      <c r="L21" s="43"/>
      <c r="M21" s="43"/>
      <c r="N21" s="43"/>
    </row>
    <row r="22" spans="1:14" ht="36">
      <c r="A22" s="73">
        <v>114</v>
      </c>
      <c r="B22" s="75" t="s">
        <v>1241</v>
      </c>
      <c r="C22" s="75" t="s">
        <v>1242</v>
      </c>
      <c r="D22" s="75" t="s">
        <v>1243</v>
      </c>
      <c r="E22" s="75" t="s">
        <v>1244</v>
      </c>
      <c r="F22" s="75" t="s">
        <v>1245</v>
      </c>
      <c r="G22" s="75" t="s">
        <v>1246</v>
      </c>
      <c r="H22" s="43">
        <v>5</v>
      </c>
      <c r="I22" s="43">
        <v>7</v>
      </c>
      <c r="J22" s="43">
        <v>107</v>
      </c>
      <c r="K22" s="43"/>
      <c r="L22" s="43"/>
      <c r="M22" s="43"/>
      <c r="N22" s="43"/>
    </row>
    <row r="23" spans="1:14" ht="159.6">
      <c r="A23" s="73" t="s">
        <v>154</v>
      </c>
      <c r="B23" s="75" t="s">
        <v>1247</v>
      </c>
      <c r="C23" s="75" t="s">
        <v>1248</v>
      </c>
      <c r="D23" s="75" t="s">
        <v>1249</v>
      </c>
      <c r="E23" s="75" t="s">
        <v>1250</v>
      </c>
      <c r="F23" s="75" t="s">
        <v>1251</v>
      </c>
      <c r="G23" s="75" t="s">
        <v>1252</v>
      </c>
      <c r="H23" s="43" t="s">
        <v>1253</v>
      </c>
      <c r="I23" s="43">
        <v>7</v>
      </c>
      <c r="J23" s="43"/>
      <c r="K23" s="43"/>
      <c r="L23" s="43"/>
      <c r="M23" s="43"/>
      <c r="N23" s="43"/>
    </row>
    <row r="24" spans="1:14" ht="72">
      <c r="A24" s="73" t="s">
        <v>155</v>
      </c>
      <c r="B24" s="75" t="s">
        <v>1254</v>
      </c>
      <c r="C24" s="75" t="s">
        <v>1255</v>
      </c>
      <c r="D24" s="75" t="s">
        <v>1256</v>
      </c>
      <c r="E24" s="75" t="s">
        <v>1257</v>
      </c>
      <c r="F24" s="75" t="s">
        <v>1258</v>
      </c>
      <c r="G24" s="75" t="s">
        <v>1259</v>
      </c>
      <c r="H24" s="43">
        <v>1</v>
      </c>
      <c r="I24" s="43">
        <v>8</v>
      </c>
      <c r="J24" s="43"/>
      <c r="K24" s="43"/>
      <c r="L24" s="43"/>
      <c r="M24" s="43"/>
      <c r="N24" s="43"/>
    </row>
    <row r="25" spans="1:14" ht="36">
      <c r="A25" s="73">
        <v>82</v>
      </c>
      <c r="B25" s="75" t="s">
        <v>1260</v>
      </c>
      <c r="C25" s="75" t="s">
        <v>1261</v>
      </c>
      <c r="D25" s="75" t="s">
        <v>1262</v>
      </c>
      <c r="E25" s="75" t="s">
        <v>1263</v>
      </c>
      <c r="F25" s="75" t="s">
        <v>1264</v>
      </c>
      <c r="G25" s="75" t="s">
        <v>1265</v>
      </c>
      <c r="H25" s="43">
        <v>1</v>
      </c>
      <c r="I25" s="43">
        <v>9</v>
      </c>
      <c r="J25" s="43"/>
      <c r="K25" s="43"/>
      <c r="L25" s="43"/>
      <c r="M25" s="43"/>
      <c r="N25" s="43"/>
    </row>
    <row r="26" spans="1:14" ht="60">
      <c r="A26" s="73">
        <v>105</v>
      </c>
      <c r="B26" s="75" t="s">
        <v>1266</v>
      </c>
      <c r="C26" s="75" t="s">
        <v>1267</v>
      </c>
      <c r="D26" s="75" t="s">
        <v>1268</v>
      </c>
      <c r="E26" s="75" t="s">
        <v>1269</v>
      </c>
      <c r="F26" s="75" t="s">
        <v>1270</v>
      </c>
      <c r="G26" s="75" t="s">
        <v>1271</v>
      </c>
      <c r="H26" s="43">
        <v>4</v>
      </c>
      <c r="I26" s="43">
        <v>9</v>
      </c>
      <c r="J26" s="43">
        <v>31</v>
      </c>
      <c r="K26" s="43"/>
      <c r="L26" s="43"/>
      <c r="M26" s="43"/>
      <c r="N26" s="43"/>
    </row>
    <row r="27" spans="1:14" ht="74.400000000000006">
      <c r="A27" s="73" t="s">
        <v>254</v>
      </c>
      <c r="B27" s="75" t="s">
        <v>1272</v>
      </c>
      <c r="C27" s="75" t="s">
        <v>1273</v>
      </c>
      <c r="D27" s="75" t="s">
        <v>1274</v>
      </c>
      <c r="E27" s="75" t="s">
        <v>1275</v>
      </c>
      <c r="F27" s="75" t="s">
        <v>1276</v>
      </c>
      <c r="G27" s="75" t="s">
        <v>1277</v>
      </c>
      <c r="H27" s="43">
        <v>5</v>
      </c>
      <c r="I27" s="43">
        <v>9</v>
      </c>
      <c r="J27" s="43">
        <v>11</v>
      </c>
      <c r="K27" s="43"/>
      <c r="L27" s="43"/>
      <c r="M27" s="43"/>
      <c r="N27" s="43"/>
    </row>
    <row r="28" spans="1:14" ht="72">
      <c r="A28" s="73">
        <v>132</v>
      </c>
      <c r="B28" s="75" t="s">
        <v>1272</v>
      </c>
      <c r="C28" s="75" t="s">
        <v>1278</v>
      </c>
      <c r="D28" s="75" t="s">
        <v>1279</v>
      </c>
      <c r="E28" s="75" t="s">
        <v>1280</v>
      </c>
      <c r="F28" s="75" t="s">
        <v>1281</v>
      </c>
      <c r="G28" s="75" t="s">
        <v>1282</v>
      </c>
      <c r="H28" s="43">
        <v>3</v>
      </c>
      <c r="I28" s="43">
        <v>10</v>
      </c>
      <c r="J28" s="43">
        <v>11</v>
      </c>
      <c r="K28" s="43"/>
      <c r="L28" s="43"/>
      <c r="M28" s="43"/>
      <c r="N28" s="43"/>
    </row>
    <row r="29" spans="1:14" ht="120">
      <c r="A29" s="73" t="s">
        <v>166</v>
      </c>
      <c r="B29" s="75" t="s">
        <v>1283</v>
      </c>
      <c r="C29" s="75" t="s">
        <v>1284</v>
      </c>
      <c r="D29" s="75" t="s">
        <v>1285</v>
      </c>
      <c r="E29" s="75" t="s">
        <v>1286</v>
      </c>
      <c r="F29" s="75" t="s">
        <v>1287</v>
      </c>
      <c r="G29" s="75" t="s">
        <v>1288</v>
      </c>
      <c r="H29" s="43">
        <v>3</v>
      </c>
      <c r="I29" s="43">
        <v>12</v>
      </c>
      <c r="J29" s="43"/>
      <c r="K29" s="43"/>
      <c r="L29" s="43"/>
      <c r="M29" s="43"/>
      <c r="N29" s="43"/>
    </row>
    <row r="30" spans="1:14" ht="84">
      <c r="A30" s="73">
        <v>133</v>
      </c>
      <c r="B30" s="75" t="s">
        <v>1289</v>
      </c>
      <c r="C30" s="75" t="s">
        <v>1290</v>
      </c>
      <c r="D30" s="75" t="s">
        <v>1291</v>
      </c>
      <c r="E30" s="75" t="s">
        <v>1292</v>
      </c>
      <c r="F30" s="75" t="s">
        <v>1293</v>
      </c>
      <c r="G30" s="75" t="s">
        <v>1294</v>
      </c>
      <c r="H30" s="43">
        <v>5</v>
      </c>
      <c r="I30" s="43">
        <v>13</v>
      </c>
      <c r="J30" s="43"/>
      <c r="K30" s="43"/>
      <c r="L30" s="43"/>
      <c r="M30" s="43"/>
      <c r="N30" s="43"/>
    </row>
    <row r="31" spans="1:14" ht="120">
      <c r="A31" s="7">
        <v>43155</v>
      </c>
      <c r="B31" s="75" t="s">
        <v>1295</v>
      </c>
      <c r="C31" s="75" t="s">
        <v>1296</v>
      </c>
      <c r="D31" s="75" t="s">
        <v>1297</v>
      </c>
      <c r="E31" s="75" t="s">
        <v>1298</v>
      </c>
      <c r="F31" s="75" t="s">
        <v>1299</v>
      </c>
      <c r="G31" s="75" t="s">
        <v>1300</v>
      </c>
      <c r="H31" s="43">
        <v>2</v>
      </c>
      <c r="I31" s="43">
        <v>14</v>
      </c>
      <c r="J31" s="43"/>
      <c r="K31" s="43"/>
      <c r="L31" s="43"/>
      <c r="M31" s="43"/>
      <c r="N31" s="43"/>
    </row>
    <row r="32" spans="1:14" ht="36">
      <c r="A32" s="73" t="s">
        <v>190</v>
      </c>
      <c r="B32" s="75" t="s">
        <v>1301</v>
      </c>
      <c r="C32" s="75" t="s">
        <v>1302</v>
      </c>
      <c r="D32" s="75" t="s">
        <v>1303</v>
      </c>
      <c r="E32" s="75" t="s">
        <v>1304</v>
      </c>
      <c r="F32" s="75" t="s">
        <v>1305</v>
      </c>
      <c r="G32" s="75" t="s">
        <v>1306</v>
      </c>
      <c r="H32" s="43">
        <v>3</v>
      </c>
      <c r="I32" s="43">
        <v>15</v>
      </c>
      <c r="J32" s="43"/>
      <c r="K32" s="43"/>
      <c r="L32" s="43"/>
      <c r="M32" s="43"/>
      <c r="N32" s="43"/>
    </row>
    <row r="33" spans="1:14" ht="144">
      <c r="A33" s="73" t="s">
        <v>255</v>
      </c>
      <c r="B33" s="75" t="s">
        <v>1307</v>
      </c>
      <c r="C33" s="75" t="s">
        <v>1308</v>
      </c>
      <c r="D33" s="75" t="s">
        <v>1309</v>
      </c>
      <c r="E33" s="75" t="s">
        <v>1310</v>
      </c>
      <c r="F33" s="75" t="s">
        <v>1311</v>
      </c>
      <c r="G33" s="75" t="s">
        <v>1312</v>
      </c>
      <c r="H33" s="43">
        <v>4</v>
      </c>
      <c r="I33" s="43">
        <v>15</v>
      </c>
      <c r="J33" s="43">
        <v>16</v>
      </c>
      <c r="K33" s="43"/>
      <c r="L33" s="43"/>
      <c r="M33" s="43"/>
      <c r="N33" s="43"/>
    </row>
    <row r="34" spans="1:14" ht="48">
      <c r="A34" s="73">
        <v>84</v>
      </c>
      <c r="B34" s="75" t="s">
        <v>1313</v>
      </c>
      <c r="C34" s="75" t="s">
        <v>1314</v>
      </c>
      <c r="D34" s="75" t="s">
        <v>1315</v>
      </c>
      <c r="E34" s="75" t="s">
        <v>1316</v>
      </c>
      <c r="F34" s="75" t="s">
        <v>1317</v>
      </c>
      <c r="G34" s="75" t="s">
        <v>1318</v>
      </c>
      <c r="H34" s="43">
        <v>4</v>
      </c>
      <c r="I34" s="43">
        <v>16</v>
      </c>
      <c r="J34" s="43"/>
      <c r="K34" s="43"/>
      <c r="L34" s="43"/>
      <c r="M34" s="43"/>
      <c r="N34" s="43"/>
    </row>
    <row r="35" spans="1:14" ht="36">
      <c r="A35" s="73">
        <v>102</v>
      </c>
      <c r="B35" s="79" t="s">
        <v>1319</v>
      </c>
      <c r="C35" s="79" t="s">
        <v>1320</v>
      </c>
      <c r="D35" s="79" t="s">
        <v>1321</v>
      </c>
      <c r="E35" s="79" t="s">
        <v>1322</v>
      </c>
      <c r="F35" s="79" t="s">
        <v>1323</v>
      </c>
      <c r="G35" s="79" t="s">
        <v>1324</v>
      </c>
      <c r="H35" s="80">
        <v>1</v>
      </c>
      <c r="I35" s="43">
        <v>16</v>
      </c>
      <c r="J35" s="43"/>
      <c r="K35" s="43"/>
      <c r="L35" s="43"/>
      <c r="M35" s="43"/>
      <c r="N35" s="43"/>
    </row>
    <row r="36" spans="1:14" ht="60">
      <c r="A36" s="73">
        <v>86</v>
      </c>
      <c r="B36" s="75" t="s">
        <v>1325</v>
      </c>
      <c r="C36" s="75" t="s">
        <v>1326</v>
      </c>
      <c r="D36" s="75" t="s">
        <v>1327</v>
      </c>
      <c r="E36" s="75" t="s">
        <v>1328</v>
      </c>
      <c r="F36" s="75" t="s">
        <v>1329</v>
      </c>
      <c r="G36" s="75" t="s">
        <v>150</v>
      </c>
      <c r="H36" s="43">
        <v>4</v>
      </c>
      <c r="I36" s="43">
        <v>17</v>
      </c>
      <c r="J36" s="43"/>
      <c r="K36" s="43"/>
      <c r="L36" s="43"/>
      <c r="M36" s="43"/>
      <c r="N36" s="43"/>
    </row>
    <row r="37" spans="1:14" ht="60">
      <c r="A37" s="73" t="s">
        <v>205</v>
      </c>
      <c r="B37" s="75" t="s">
        <v>1330</v>
      </c>
      <c r="C37" s="75" t="s">
        <v>1331</v>
      </c>
      <c r="D37" s="75" t="s">
        <v>1332</v>
      </c>
      <c r="E37" s="75" t="s">
        <v>1333</v>
      </c>
      <c r="F37" s="75" t="s">
        <v>1334</v>
      </c>
      <c r="G37" s="75" t="s">
        <v>1335</v>
      </c>
      <c r="H37" s="43">
        <v>3</v>
      </c>
      <c r="I37" s="43">
        <v>18</v>
      </c>
      <c r="J37" s="43"/>
      <c r="K37" s="43"/>
      <c r="L37" s="43"/>
      <c r="M37" s="43"/>
      <c r="N37" s="43"/>
    </row>
    <row r="38" spans="1:14" ht="108">
      <c r="A38" s="73" t="s">
        <v>220</v>
      </c>
      <c r="B38" s="75" t="s">
        <v>1336</v>
      </c>
      <c r="C38" s="75" t="s">
        <v>1337</v>
      </c>
      <c r="D38" s="75" t="s">
        <v>1338</v>
      </c>
      <c r="E38" s="75" t="s">
        <v>1339</v>
      </c>
      <c r="F38" s="75" t="s">
        <v>1340</v>
      </c>
      <c r="G38" s="75" t="s">
        <v>1341</v>
      </c>
      <c r="H38" s="43">
        <v>4</v>
      </c>
      <c r="I38" s="43">
        <v>19</v>
      </c>
      <c r="J38" s="43"/>
      <c r="K38" s="43"/>
      <c r="L38" s="43"/>
      <c r="M38" s="43"/>
      <c r="N38" s="43"/>
    </row>
    <row r="39" spans="1:14" ht="25.2">
      <c r="A39" s="73" t="s">
        <v>206</v>
      </c>
      <c r="B39" s="75" t="s">
        <v>1342</v>
      </c>
      <c r="C39" s="75" t="s">
        <v>1343</v>
      </c>
      <c r="D39" s="75" t="s">
        <v>1344</v>
      </c>
      <c r="E39" s="75" t="s">
        <v>1345</v>
      </c>
      <c r="F39" s="75" t="s">
        <v>1346</v>
      </c>
      <c r="G39" s="75"/>
      <c r="H39" s="43">
        <v>1</v>
      </c>
      <c r="I39" s="43">
        <v>20</v>
      </c>
      <c r="J39" s="43"/>
      <c r="K39" s="43"/>
      <c r="L39" s="43"/>
      <c r="M39" s="43"/>
      <c r="N39" s="43"/>
    </row>
    <row r="40" spans="1:14" ht="96">
      <c r="A40" s="73" t="s">
        <v>221</v>
      </c>
      <c r="B40" s="75" t="s">
        <v>1347</v>
      </c>
      <c r="C40" s="75" t="s">
        <v>1348</v>
      </c>
      <c r="D40" s="75" t="s">
        <v>1349</v>
      </c>
      <c r="E40" s="75" t="s">
        <v>1350</v>
      </c>
      <c r="F40" s="75" t="s">
        <v>1351</v>
      </c>
      <c r="G40" s="75" t="s">
        <v>1352</v>
      </c>
      <c r="H40" s="43">
        <v>3</v>
      </c>
      <c r="I40" s="43">
        <v>20</v>
      </c>
      <c r="J40" s="43"/>
      <c r="K40" s="43"/>
      <c r="L40" s="43"/>
      <c r="M40" s="43"/>
      <c r="N40" s="43"/>
    </row>
    <row r="41" spans="1:14" ht="171.6">
      <c r="A41" s="73">
        <v>146</v>
      </c>
      <c r="B41" s="75" t="s">
        <v>1353</v>
      </c>
      <c r="C41" s="75" t="s">
        <v>1354</v>
      </c>
      <c r="D41" s="75" t="s">
        <v>1355</v>
      </c>
      <c r="E41" s="75" t="s">
        <v>1356</v>
      </c>
      <c r="F41" s="75" t="s">
        <v>1357</v>
      </c>
      <c r="G41" s="75" t="s">
        <v>1358</v>
      </c>
      <c r="H41" s="43" t="s">
        <v>1359</v>
      </c>
      <c r="I41" s="43">
        <v>21</v>
      </c>
      <c r="J41" s="43"/>
      <c r="K41" s="43"/>
      <c r="L41" s="43"/>
      <c r="M41" s="43"/>
      <c r="N41" s="43"/>
    </row>
    <row r="42" spans="1:14" ht="132">
      <c r="A42" s="73" t="s">
        <v>264</v>
      </c>
      <c r="B42" s="75" t="s">
        <v>1360</v>
      </c>
      <c r="C42" s="75" t="s">
        <v>1361</v>
      </c>
      <c r="D42" s="75" t="s">
        <v>1362</v>
      </c>
      <c r="E42" s="75" t="s">
        <v>1363</v>
      </c>
      <c r="F42" s="75" t="s">
        <v>1364</v>
      </c>
      <c r="G42" s="75" t="s">
        <v>1365</v>
      </c>
      <c r="H42" s="43" t="s">
        <v>1366</v>
      </c>
      <c r="I42" s="43">
        <v>21</v>
      </c>
      <c r="J42" s="43"/>
      <c r="K42" s="43"/>
      <c r="L42" s="43"/>
      <c r="M42" s="43"/>
      <c r="N42" s="43"/>
    </row>
    <row r="43" spans="1:14" ht="169.2">
      <c r="A43" s="73">
        <v>145</v>
      </c>
      <c r="B43" s="75" t="s">
        <v>1367</v>
      </c>
      <c r="C43" s="75" t="s">
        <v>1368</v>
      </c>
      <c r="D43" s="75" t="s">
        <v>1369</v>
      </c>
      <c r="E43" s="75" t="s">
        <v>1370</v>
      </c>
      <c r="F43" s="75" t="s">
        <v>1371</v>
      </c>
      <c r="G43" s="75" t="s">
        <v>1372</v>
      </c>
      <c r="H43" s="43">
        <v>5</v>
      </c>
      <c r="I43" s="43">
        <v>22</v>
      </c>
      <c r="J43" s="43"/>
      <c r="K43" s="43"/>
      <c r="L43" s="43"/>
      <c r="M43" s="43"/>
      <c r="N43" s="43"/>
    </row>
    <row r="44" spans="1:14" ht="13.2">
      <c r="A44" s="81"/>
      <c r="B44" s="82"/>
      <c r="C44" s="82"/>
      <c r="D44" s="82"/>
      <c r="E44" s="82"/>
      <c r="F44" s="82"/>
      <c r="G44" s="82"/>
      <c r="H44" s="46"/>
      <c r="I44" s="46"/>
      <c r="J44" s="46"/>
      <c r="K44" s="46"/>
      <c r="L44" s="46"/>
      <c r="M44" s="46"/>
      <c r="N44" s="46"/>
    </row>
    <row r="45" spans="1:14" ht="13.2">
      <c r="A45" s="81"/>
      <c r="B45" s="82"/>
      <c r="C45" s="82"/>
      <c r="D45" s="82"/>
      <c r="E45" s="82"/>
      <c r="F45" s="82"/>
      <c r="G45" s="82"/>
      <c r="H45" s="46"/>
      <c r="I45" s="46"/>
      <c r="J45" s="46"/>
      <c r="K45" s="46"/>
      <c r="L45" s="46"/>
      <c r="M45" s="46"/>
      <c r="N45" s="46"/>
    </row>
    <row r="46" spans="1:14" ht="13.2">
      <c r="A46" s="81"/>
      <c r="B46" s="82"/>
      <c r="C46" s="82"/>
      <c r="D46" s="82"/>
      <c r="E46" s="82"/>
      <c r="F46" s="82"/>
      <c r="G46" s="82"/>
      <c r="H46" s="46"/>
      <c r="I46" s="46"/>
      <c r="J46" s="46"/>
      <c r="K46" s="46"/>
      <c r="L46" s="46"/>
      <c r="M46" s="46"/>
      <c r="N46" s="46"/>
    </row>
    <row r="47" spans="1:14" ht="13.2">
      <c r="A47" s="81"/>
      <c r="B47" s="82"/>
      <c r="C47" s="82"/>
      <c r="D47" s="82"/>
      <c r="E47" s="82"/>
      <c r="F47" s="82"/>
      <c r="G47" s="82"/>
      <c r="H47" s="46"/>
      <c r="I47" s="46"/>
      <c r="J47" s="46"/>
      <c r="K47" s="46"/>
      <c r="L47" s="46"/>
      <c r="M47" s="46"/>
      <c r="N47" s="46"/>
    </row>
    <row r="48" spans="1:14" ht="13.2">
      <c r="A48" s="81"/>
      <c r="B48" s="82"/>
      <c r="C48" s="82"/>
      <c r="D48" s="82"/>
      <c r="E48" s="82"/>
      <c r="F48" s="82"/>
      <c r="G48" s="82"/>
      <c r="H48" s="46"/>
      <c r="I48" s="46"/>
      <c r="J48" s="46"/>
      <c r="K48" s="46"/>
      <c r="L48" s="46"/>
      <c r="M48" s="46"/>
      <c r="N48" s="46"/>
    </row>
    <row r="49" spans="1:14" ht="13.2">
      <c r="A49" s="81"/>
      <c r="B49" s="82"/>
      <c r="C49" s="82"/>
      <c r="D49" s="82"/>
      <c r="E49" s="82"/>
      <c r="F49" s="82"/>
      <c r="G49" s="82"/>
      <c r="H49" s="46"/>
      <c r="I49" s="46"/>
      <c r="J49" s="46"/>
      <c r="K49" s="46"/>
      <c r="L49" s="46"/>
      <c r="M49" s="46"/>
      <c r="N49" s="46"/>
    </row>
    <row r="50" spans="1:14" ht="13.2">
      <c r="A50" s="81"/>
      <c r="B50" s="82"/>
      <c r="C50" s="82"/>
      <c r="D50" s="82"/>
      <c r="E50" s="82"/>
      <c r="F50" s="82"/>
      <c r="G50" s="82"/>
      <c r="H50" s="46"/>
      <c r="I50" s="46"/>
      <c r="J50" s="46"/>
      <c r="K50" s="46"/>
      <c r="L50" s="46"/>
      <c r="M50" s="46"/>
      <c r="N50" s="46"/>
    </row>
    <row r="51" spans="1:14" ht="13.2">
      <c r="A51" s="81"/>
      <c r="B51" s="82"/>
      <c r="C51" s="82"/>
      <c r="D51" s="82"/>
      <c r="E51" s="82"/>
      <c r="F51" s="82"/>
      <c r="G51" s="82"/>
      <c r="H51" s="46"/>
      <c r="I51" s="46"/>
      <c r="J51" s="46"/>
      <c r="K51" s="46"/>
      <c r="L51" s="46"/>
      <c r="M51" s="46"/>
      <c r="N51" s="46"/>
    </row>
    <row r="52" spans="1:14" ht="13.2">
      <c r="A52" s="81"/>
      <c r="B52" s="82"/>
      <c r="C52" s="82"/>
      <c r="D52" s="82"/>
      <c r="E52" s="82"/>
      <c r="F52" s="82"/>
      <c r="G52" s="82"/>
      <c r="H52" s="46"/>
      <c r="I52" s="46"/>
      <c r="J52" s="46"/>
      <c r="K52" s="46"/>
      <c r="L52" s="46"/>
      <c r="M52" s="46"/>
      <c r="N52" s="46"/>
    </row>
    <row r="53" spans="1:14" ht="13.2">
      <c r="A53" s="81"/>
      <c r="B53" s="82"/>
      <c r="C53" s="82"/>
      <c r="D53" s="82"/>
      <c r="E53" s="82"/>
      <c r="F53" s="82"/>
      <c r="G53" s="82"/>
      <c r="H53" s="46"/>
      <c r="I53" s="46"/>
      <c r="J53" s="46"/>
      <c r="K53" s="46"/>
      <c r="L53" s="46"/>
      <c r="M53" s="46"/>
      <c r="N53" s="46"/>
    </row>
    <row r="54" spans="1:14" ht="13.2">
      <c r="A54" s="81"/>
      <c r="B54" s="82"/>
      <c r="C54" s="82"/>
      <c r="D54" s="82"/>
      <c r="E54" s="82"/>
      <c r="F54" s="82"/>
      <c r="G54" s="82"/>
      <c r="H54" s="46"/>
      <c r="I54" s="46"/>
      <c r="J54" s="46"/>
      <c r="K54" s="46"/>
      <c r="L54" s="46"/>
      <c r="M54" s="46"/>
      <c r="N54" s="46"/>
    </row>
    <row r="55" spans="1:14" ht="13.2">
      <c r="A55" s="81"/>
      <c r="B55" s="82"/>
      <c r="C55" s="82"/>
      <c r="D55" s="82"/>
      <c r="E55" s="82"/>
      <c r="F55" s="82"/>
      <c r="G55" s="82"/>
      <c r="H55" s="46"/>
      <c r="I55" s="46"/>
      <c r="J55" s="46"/>
      <c r="K55" s="46"/>
      <c r="L55" s="46"/>
      <c r="M55" s="46"/>
      <c r="N55" s="46"/>
    </row>
    <row r="56" spans="1:14" ht="13.2">
      <c r="A56" s="81"/>
      <c r="B56" s="82"/>
      <c r="C56" s="82"/>
      <c r="D56" s="82"/>
      <c r="E56" s="82"/>
      <c r="F56" s="82"/>
      <c r="G56" s="82"/>
      <c r="H56" s="46"/>
      <c r="I56" s="46"/>
      <c r="J56" s="46"/>
      <c r="K56" s="46"/>
      <c r="L56" s="46"/>
      <c r="M56" s="46"/>
      <c r="N56" s="46"/>
    </row>
    <row r="57" spans="1:14" ht="13.2">
      <c r="A57" s="81"/>
      <c r="B57" s="82"/>
      <c r="C57" s="82"/>
      <c r="D57" s="82"/>
      <c r="E57" s="82"/>
      <c r="F57" s="82"/>
      <c r="G57" s="82"/>
      <c r="H57" s="46"/>
      <c r="I57" s="46"/>
      <c r="J57" s="46"/>
      <c r="K57" s="46"/>
      <c r="L57" s="46"/>
      <c r="M57" s="46"/>
      <c r="N57" s="46"/>
    </row>
    <row r="58" spans="1:14" ht="13.2">
      <c r="A58" s="81"/>
      <c r="B58" s="82"/>
      <c r="C58" s="82"/>
      <c r="D58" s="82"/>
      <c r="E58" s="82"/>
      <c r="F58" s="82"/>
      <c r="G58" s="82"/>
      <c r="H58" s="46"/>
      <c r="I58" s="46"/>
      <c r="J58" s="46"/>
      <c r="K58" s="46"/>
      <c r="L58" s="46"/>
      <c r="M58" s="46"/>
      <c r="N58" s="46"/>
    </row>
    <row r="59" spans="1:14" ht="13.2">
      <c r="A59" s="81"/>
      <c r="B59" s="82"/>
      <c r="C59" s="82"/>
      <c r="D59" s="82"/>
      <c r="E59" s="82"/>
      <c r="F59" s="82"/>
      <c r="G59" s="82"/>
      <c r="H59" s="46"/>
      <c r="I59" s="46"/>
      <c r="J59" s="46"/>
      <c r="K59" s="46"/>
      <c r="L59" s="46"/>
      <c r="M59" s="46"/>
      <c r="N59" s="46"/>
    </row>
    <row r="60" spans="1:14" ht="13.2">
      <c r="A60" s="81"/>
      <c r="B60" s="82"/>
      <c r="C60" s="82"/>
      <c r="D60" s="82"/>
      <c r="E60" s="82"/>
      <c r="F60" s="82"/>
      <c r="G60" s="82"/>
      <c r="H60" s="46"/>
      <c r="I60" s="46"/>
      <c r="J60" s="46"/>
      <c r="K60" s="46"/>
      <c r="L60" s="46"/>
      <c r="M60" s="46"/>
      <c r="N60" s="46"/>
    </row>
    <row r="61" spans="1:14" ht="13.2">
      <c r="A61" s="81"/>
      <c r="B61" s="82"/>
      <c r="C61" s="82"/>
      <c r="D61" s="82"/>
      <c r="E61" s="82"/>
      <c r="F61" s="82"/>
      <c r="G61" s="82"/>
      <c r="H61" s="46"/>
      <c r="I61" s="46"/>
      <c r="J61" s="46"/>
      <c r="K61" s="46"/>
      <c r="L61" s="46"/>
      <c r="M61" s="46"/>
      <c r="N61" s="46"/>
    </row>
    <row r="62" spans="1:14" ht="13.2">
      <c r="A62" s="81"/>
      <c r="B62" s="82"/>
      <c r="C62" s="82"/>
      <c r="D62" s="82"/>
      <c r="E62" s="82"/>
      <c r="F62" s="82"/>
      <c r="G62" s="82"/>
      <c r="H62" s="46"/>
      <c r="I62" s="46"/>
      <c r="J62" s="46"/>
      <c r="K62" s="46"/>
      <c r="L62" s="46"/>
      <c r="M62" s="46"/>
      <c r="N62" s="46"/>
    </row>
    <row r="63" spans="1:14" ht="13.2">
      <c r="A63" s="81"/>
      <c r="B63" s="82"/>
      <c r="C63" s="82"/>
      <c r="D63" s="82"/>
      <c r="E63" s="82"/>
      <c r="F63" s="82"/>
      <c r="G63" s="82"/>
      <c r="H63" s="46"/>
      <c r="I63" s="46"/>
      <c r="J63" s="46"/>
      <c r="K63" s="46"/>
      <c r="L63" s="46"/>
      <c r="M63" s="46"/>
      <c r="N63" s="46"/>
    </row>
    <row r="64" spans="1:14" ht="13.2">
      <c r="A64" s="81"/>
      <c r="B64" s="82"/>
      <c r="C64" s="82"/>
      <c r="D64" s="82"/>
      <c r="E64" s="82"/>
      <c r="F64" s="82"/>
      <c r="G64" s="82"/>
      <c r="H64" s="46"/>
      <c r="I64" s="46"/>
      <c r="J64" s="46"/>
      <c r="K64" s="46"/>
      <c r="L64" s="46"/>
      <c r="M64" s="46"/>
      <c r="N64" s="46"/>
    </row>
    <row r="65" spans="1:14" ht="13.2">
      <c r="A65" s="81"/>
      <c r="B65" s="82"/>
      <c r="C65" s="82"/>
      <c r="D65" s="82"/>
      <c r="E65" s="82"/>
      <c r="F65" s="82"/>
      <c r="G65" s="82"/>
      <c r="H65" s="46"/>
      <c r="I65" s="46"/>
      <c r="J65" s="46"/>
      <c r="K65" s="46"/>
      <c r="L65" s="46"/>
      <c r="M65" s="46"/>
      <c r="N65" s="46"/>
    </row>
    <row r="66" spans="1:14" ht="13.2">
      <c r="A66" s="81"/>
      <c r="B66" s="82"/>
      <c r="C66" s="82"/>
      <c r="D66" s="82"/>
      <c r="E66" s="82"/>
      <c r="F66" s="82"/>
      <c r="G66" s="82"/>
      <c r="H66" s="46"/>
      <c r="I66" s="46"/>
      <c r="J66" s="46"/>
      <c r="K66" s="46"/>
      <c r="L66" s="46"/>
      <c r="M66" s="46"/>
      <c r="N66" s="46"/>
    </row>
    <row r="67" spans="1:14" ht="13.2">
      <c r="A67" s="81"/>
      <c r="B67" s="82"/>
      <c r="C67" s="82"/>
      <c r="D67" s="82"/>
      <c r="E67" s="82"/>
      <c r="F67" s="82"/>
      <c r="G67" s="82"/>
      <c r="H67" s="46"/>
      <c r="I67" s="46"/>
      <c r="J67" s="46"/>
      <c r="K67" s="46"/>
      <c r="L67" s="46"/>
      <c r="M67" s="46"/>
      <c r="N67" s="46"/>
    </row>
    <row r="68" spans="1:14" ht="13.2">
      <c r="A68" s="81"/>
      <c r="B68" s="82"/>
      <c r="C68" s="82"/>
      <c r="D68" s="82"/>
      <c r="E68" s="82"/>
      <c r="F68" s="82"/>
      <c r="G68" s="82"/>
      <c r="H68" s="46"/>
      <c r="I68" s="46"/>
      <c r="J68" s="46"/>
      <c r="K68" s="46"/>
      <c r="L68" s="46"/>
      <c r="M68" s="46"/>
      <c r="N68" s="46"/>
    </row>
    <row r="69" spans="1:14" ht="13.2">
      <c r="A69" s="81"/>
      <c r="B69" s="82"/>
      <c r="C69" s="82"/>
      <c r="D69" s="82"/>
      <c r="E69" s="82"/>
      <c r="F69" s="82"/>
      <c r="G69" s="82"/>
      <c r="H69" s="46"/>
      <c r="I69" s="46"/>
      <c r="J69" s="46"/>
      <c r="K69" s="46"/>
      <c r="L69" s="46"/>
      <c r="M69" s="46"/>
      <c r="N69" s="46"/>
    </row>
    <row r="70" spans="1:14" ht="13.2">
      <c r="A70" s="81"/>
      <c r="B70" s="82"/>
      <c r="C70" s="82"/>
      <c r="D70" s="82"/>
      <c r="E70" s="82"/>
      <c r="F70" s="82"/>
      <c r="G70" s="82"/>
      <c r="H70" s="46"/>
      <c r="I70" s="46"/>
      <c r="J70" s="46"/>
      <c r="K70" s="46"/>
      <c r="L70" s="46"/>
      <c r="M70" s="46"/>
      <c r="N70" s="46"/>
    </row>
    <row r="71" spans="1:14" ht="13.2">
      <c r="A71" s="81"/>
      <c r="B71" s="82"/>
      <c r="C71" s="82"/>
      <c r="D71" s="82"/>
      <c r="E71" s="82"/>
      <c r="F71" s="82"/>
      <c r="G71" s="82"/>
      <c r="H71" s="46"/>
      <c r="I71" s="46"/>
      <c r="J71" s="46"/>
      <c r="K71" s="46"/>
      <c r="L71" s="46"/>
      <c r="M71" s="46"/>
      <c r="N71" s="46"/>
    </row>
    <row r="72" spans="1:14" ht="13.2">
      <c r="A72" s="81"/>
      <c r="B72" s="82"/>
      <c r="C72" s="82"/>
      <c r="D72" s="82"/>
      <c r="E72" s="82"/>
      <c r="F72" s="82"/>
      <c r="G72" s="82"/>
      <c r="H72" s="46"/>
      <c r="I72" s="46"/>
      <c r="J72" s="46"/>
      <c r="K72" s="46"/>
      <c r="L72" s="46"/>
      <c r="M72" s="46"/>
      <c r="N72" s="46"/>
    </row>
    <row r="73" spans="1:14" ht="13.2">
      <c r="A73" s="81"/>
      <c r="B73" s="82"/>
      <c r="C73" s="82"/>
      <c r="D73" s="82"/>
      <c r="E73" s="82"/>
      <c r="F73" s="82"/>
      <c r="G73" s="82"/>
      <c r="H73" s="46"/>
      <c r="I73" s="46"/>
      <c r="J73" s="46"/>
      <c r="K73" s="46"/>
      <c r="L73" s="46"/>
      <c r="M73" s="46"/>
      <c r="N73" s="46"/>
    </row>
    <row r="74" spans="1:14" ht="13.2">
      <c r="A74" s="81"/>
      <c r="B74" s="82"/>
      <c r="C74" s="82"/>
      <c r="D74" s="82"/>
      <c r="E74" s="82"/>
      <c r="F74" s="82"/>
      <c r="G74" s="82"/>
      <c r="H74" s="46"/>
      <c r="I74" s="46"/>
      <c r="J74" s="46"/>
      <c r="K74" s="46"/>
      <c r="L74" s="46"/>
      <c r="M74" s="46"/>
      <c r="N74" s="46"/>
    </row>
    <row r="75" spans="1:14" ht="13.2">
      <c r="A75" s="81"/>
      <c r="B75" s="82"/>
      <c r="C75" s="82"/>
      <c r="D75" s="82"/>
      <c r="E75" s="82"/>
      <c r="F75" s="82"/>
      <c r="G75" s="82"/>
      <c r="H75" s="46"/>
      <c r="I75" s="46"/>
      <c r="J75" s="46"/>
      <c r="K75" s="46"/>
      <c r="L75" s="46"/>
      <c r="M75" s="46"/>
      <c r="N75" s="46"/>
    </row>
    <row r="76" spans="1:14" ht="13.2">
      <c r="A76" s="81"/>
      <c r="B76" s="82"/>
      <c r="C76" s="82"/>
      <c r="D76" s="82"/>
      <c r="E76" s="82"/>
      <c r="F76" s="82"/>
      <c r="G76" s="82"/>
      <c r="H76" s="46"/>
      <c r="I76" s="46"/>
      <c r="J76" s="46"/>
      <c r="K76" s="46"/>
      <c r="L76" s="46"/>
      <c r="M76" s="46"/>
      <c r="N76" s="46"/>
    </row>
    <row r="77" spans="1:14" ht="13.2">
      <c r="A77" s="81"/>
      <c r="B77" s="82"/>
      <c r="C77" s="82"/>
      <c r="D77" s="82"/>
      <c r="E77" s="82"/>
      <c r="F77" s="82"/>
      <c r="G77" s="82"/>
      <c r="H77" s="46"/>
      <c r="I77" s="46"/>
      <c r="J77" s="46"/>
      <c r="K77" s="46"/>
      <c r="L77" s="46"/>
      <c r="M77" s="46"/>
      <c r="N77" s="46"/>
    </row>
    <row r="78" spans="1:14" ht="13.2">
      <c r="A78" s="81"/>
      <c r="B78" s="82"/>
      <c r="C78" s="82"/>
      <c r="D78" s="82"/>
      <c r="E78" s="82"/>
      <c r="F78" s="82"/>
      <c r="G78" s="82"/>
      <c r="H78" s="46"/>
      <c r="I78" s="46"/>
      <c r="J78" s="46"/>
      <c r="K78" s="46"/>
      <c r="L78" s="46"/>
      <c r="M78" s="46"/>
      <c r="N78" s="46"/>
    </row>
    <row r="79" spans="1:14" ht="13.2">
      <c r="A79" s="81"/>
      <c r="B79" s="82"/>
      <c r="C79" s="82"/>
      <c r="D79" s="82"/>
      <c r="E79" s="82"/>
      <c r="F79" s="82"/>
      <c r="G79" s="82"/>
      <c r="H79" s="46"/>
      <c r="I79" s="46"/>
      <c r="J79" s="46"/>
      <c r="K79" s="46"/>
      <c r="L79" s="46"/>
      <c r="M79" s="46"/>
      <c r="N79" s="46"/>
    </row>
    <row r="80" spans="1:14" ht="13.2">
      <c r="A80" s="81"/>
      <c r="B80" s="82"/>
      <c r="C80" s="82"/>
      <c r="D80" s="82"/>
      <c r="E80" s="82"/>
      <c r="F80" s="82"/>
      <c r="G80" s="82"/>
      <c r="H80" s="46"/>
      <c r="I80" s="46"/>
      <c r="J80" s="46"/>
      <c r="K80" s="46"/>
      <c r="L80" s="46"/>
      <c r="M80" s="46"/>
      <c r="N80" s="46"/>
    </row>
    <row r="81" spans="1:14" ht="13.2">
      <c r="A81" s="81"/>
      <c r="B81" s="82"/>
      <c r="C81" s="82"/>
      <c r="D81" s="82"/>
      <c r="E81" s="82"/>
      <c r="F81" s="82"/>
      <c r="G81" s="82"/>
      <c r="H81" s="46"/>
      <c r="I81" s="46"/>
      <c r="J81" s="46"/>
      <c r="K81" s="46"/>
      <c r="L81" s="46"/>
      <c r="M81" s="46"/>
      <c r="N81" s="46"/>
    </row>
    <row r="82" spans="1:14" ht="13.2">
      <c r="A82" s="81"/>
      <c r="B82" s="82"/>
      <c r="C82" s="82"/>
      <c r="D82" s="82"/>
      <c r="E82" s="82"/>
      <c r="F82" s="82"/>
      <c r="G82" s="82"/>
      <c r="H82" s="46"/>
      <c r="I82" s="46"/>
      <c r="J82" s="46"/>
      <c r="K82" s="46"/>
      <c r="L82" s="46"/>
      <c r="M82" s="46"/>
      <c r="N82" s="46"/>
    </row>
    <row r="83" spans="1:14" ht="13.2">
      <c r="A83" s="81"/>
      <c r="B83" s="82"/>
      <c r="C83" s="82"/>
      <c r="D83" s="82"/>
      <c r="E83" s="82"/>
      <c r="F83" s="82"/>
      <c r="G83" s="82"/>
      <c r="H83" s="46"/>
      <c r="I83" s="46"/>
      <c r="J83" s="46"/>
      <c r="K83" s="46"/>
      <c r="L83" s="46"/>
      <c r="M83" s="46"/>
      <c r="N83" s="46"/>
    </row>
    <row r="84" spans="1:14" ht="13.2">
      <c r="A84" s="81"/>
      <c r="B84" s="82"/>
      <c r="C84" s="82"/>
      <c r="D84" s="82"/>
      <c r="E84" s="82"/>
      <c r="F84" s="82"/>
      <c r="G84" s="82"/>
      <c r="H84" s="46"/>
      <c r="I84" s="46"/>
      <c r="J84" s="46"/>
      <c r="K84" s="46"/>
      <c r="L84" s="46"/>
      <c r="M84" s="46"/>
      <c r="N84" s="46"/>
    </row>
    <row r="85" spans="1:14" ht="13.2">
      <c r="A85" s="81"/>
      <c r="B85" s="82"/>
      <c r="C85" s="82"/>
      <c r="D85" s="82"/>
      <c r="E85" s="82"/>
      <c r="F85" s="82"/>
      <c r="G85" s="82"/>
      <c r="H85" s="46"/>
      <c r="I85" s="46"/>
      <c r="J85" s="46"/>
      <c r="K85" s="46"/>
      <c r="L85" s="46"/>
      <c r="M85" s="46"/>
      <c r="N85" s="46"/>
    </row>
    <row r="86" spans="1:14" ht="13.2">
      <c r="A86" s="81"/>
      <c r="B86" s="82"/>
      <c r="C86" s="82"/>
      <c r="D86" s="82"/>
      <c r="E86" s="82"/>
      <c r="F86" s="82"/>
      <c r="G86" s="82"/>
      <c r="H86" s="46"/>
      <c r="I86" s="46"/>
      <c r="J86" s="46"/>
      <c r="K86" s="46"/>
      <c r="L86" s="46"/>
      <c r="M86" s="46"/>
      <c r="N86" s="46"/>
    </row>
    <row r="87" spans="1:14" ht="13.2">
      <c r="A87" s="81"/>
      <c r="B87" s="82"/>
      <c r="C87" s="82"/>
      <c r="D87" s="82"/>
      <c r="E87" s="82"/>
      <c r="F87" s="82"/>
      <c r="G87" s="82"/>
      <c r="H87" s="46"/>
      <c r="I87" s="46"/>
      <c r="J87" s="46"/>
      <c r="K87" s="46"/>
      <c r="L87" s="46"/>
      <c r="M87" s="46"/>
      <c r="N87" s="46"/>
    </row>
    <row r="88" spans="1:14" ht="13.2">
      <c r="A88" s="81"/>
      <c r="B88" s="82"/>
      <c r="C88" s="82"/>
      <c r="D88" s="82"/>
      <c r="E88" s="82"/>
      <c r="F88" s="82"/>
      <c r="G88" s="82"/>
      <c r="H88" s="46"/>
      <c r="I88" s="46"/>
      <c r="J88" s="46"/>
      <c r="K88" s="46"/>
      <c r="L88" s="46"/>
      <c r="M88" s="46"/>
      <c r="N88" s="46"/>
    </row>
    <row r="89" spans="1:14" ht="13.2">
      <c r="A89" s="81"/>
      <c r="B89" s="82"/>
      <c r="C89" s="82"/>
      <c r="D89" s="82"/>
      <c r="E89" s="82"/>
      <c r="F89" s="82"/>
      <c r="G89" s="82"/>
      <c r="H89" s="46"/>
      <c r="I89" s="46"/>
      <c r="J89" s="46"/>
      <c r="K89" s="46"/>
      <c r="L89" s="46"/>
      <c r="M89" s="46"/>
      <c r="N89" s="46"/>
    </row>
    <row r="90" spans="1:14" ht="13.2">
      <c r="A90" s="81"/>
      <c r="B90" s="82"/>
      <c r="C90" s="82"/>
      <c r="D90" s="82"/>
      <c r="E90" s="82"/>
      <c r="F90" s="82"/>
      <c r="G90" s="82"/>
      <c r="H90" s="46"/>
      <c r="I90" s="46"/>
      <c r="J90" s="46"/>
      <c r="K90" s="46"/>
      <c r="L90" s="46"/>
      <c r="M90" s="46"/>
      <c r="N90" s="46"/>
    </row>
    <row r="91" spans="1:14" ht="13.2">
      <c r="A91" s="81"/>
      <c r="B91" s="82"/>
      <c r="C91" s="82"/>
      <c r="D91" s="82"/>
      <c r="E91" s="82"/>
      <c r="F91" s="82"/>
      <c r="G91" s="82"/>
      <c r="H91" s="46"/>
      <c r="I91" s="46"/>
      <c r="J91" s="46"/>
      <c r="K91" s="46"/>
      <c r="L91" s="46"/>
      <c r="M91" s="46"/>
      <c r="N91" s="46"/>
    </row>
    <row r="92" spans="1:14" ht="13.2">
      <c r="A92" s="81"/>
      <c r="B92" s="82"/>
      <c r="C92" s="82"/>
      <c r="D92" s="82"/>
      <c r="E92" s="82"/>
      <c r="F92" s="82"/>
      <c r="G92" s="82"/>
      <c r="H92" s="46"/>
      <c r="I92" s="46"/>
      <c r="J92" s="46"/>
      <c r="K92" s="46"/>
      <c r="L92" s="46"/>
      <c r="M92" s="46"/>
      <c r="N92" s="46"/>
    </row>
    <row r="93" spans="1:14" ht="13.2">
      <c r="A93" s="81"/>
      <c r="B93" s="82"/>
      <c r="C93" s="82"/>
      <c r="D93" s="82"/>
      <c r="E93" s="82"/>
      <c r="F93" s="82"/>
      <c r="G93" s="82"/>
      <c r="H93" s="46"/>
      <c r="I93" s="46"/>
      <c r="J93" s="46"/>
      <c r="K93" s="46"/>
      <c r="L93" s="46"/>
      <c r="M93" s="46"/>
      <c r="N93" s="46"/>
    </row>
    <row r="94" spans="1:14" ht="13.2">
      <c r="A94" s="81"/>
      <c r="B94" s="82"/>
      <c r="C94" s="82"/>
      <c r="D94" s="82"/>
      <c r="E94" s="82"/>
      <c r="F94" s="82"/>
      <c r="G94" s="82"/>
      <c r="H94" s="46"/>
      <c r="I94" s="46"/>
      <c r="J94" s="46"/>
      <c r="K94" s="46"/>
      <c r="L94" s="46"/>
      <c r="M94" s="46"/>
      <c r="N94" s="46"/>
    </row>
    <row r="95" spans="1:14" ht="13.2">
      <c r="A95" s="81"/>
      <c r="B95" s="82"/>
      <c r="C95" s="82"/>
      <c r="D95" s="82"/>
      <c r="E95" s="82"/>
      <c r="F95" s="82"/>
      <c r="G95" s="82"/>
      <c r="H95" s="46"/>
      <c r="I95" s="46"/>
      <c r="J95" s="46"/>
      <c r="K95" s="46"/>
      <c r="L95" s="46"/>
      <c r="M95" s="46"/>
      <c r="N95" s="46"/>
    </row>
    <row r="96" spans="1:14" ht="13.2">
      <c r="A96" s="81"/>
      <c r="B96" s="82"/>
      <c r="C96" s="82"/>
      <c r="D96" s="82"/>
      <c r="E96" s="82"/>
      <c r="F96" s="82"/>
      <c r="G96" s="82"/>
      <c r="H96" s="46"/>
      <c r="I96" s="46"/>
      <c r="J96" s="46"/>
      <c r="K96" s="46"/>
      <c r="L96" s="46"/>
      <c r="M96" s="46"/>
      <c r="N96" s="46"/>
    </row>
    <row r="97" spans="1:14" ht="13.2">
      <c r="A97" s="81"/>
      <c r="B97" s="82"/>
      <c r="C97" s="82"/>
      <c r="D97" s="82"/>
      <c r="E97" s="82"/>
      <c r="F97" s="82"/>
      <c r="G97" s="82"/>
      <c r="H97" s="46"/>
      <c r="I97" s="46"/>
      <c r="J97" s="46"/>
      <c r="K97" s="46"/>
      <c r="L97" s="46"/>
      <c r="M97" s="46"/>
      <c r="N97" s="46"/>
    </row>
    <row r="98" spans="1:14" ht="13.2">
      <c r="A98" s="81"/>
      <c r="B98" s="82"/>
      <c r="C98" s="82"/>
      <c r="D98" s="82"/>
      <c r="E98" s="82"/>
      <c r="F98" s="82"/>
      <c r="G98" s="82"/>
      <c r="H98" s="46"/>
      <c r="I98" s="46"/>
      <c r="J98" s="46"/>
      <c r="K98" s="46"/>
      <c r="L98" s="46"/>
      <c r="M98" s="46"/>
      <c r="N98" s="46"/>
    </row>
    <row r="99" spans="1:14" ht="13.2">
      <c r="A99" s="81"/>
      <c r="B99" s="82"/>
      <c r="C99" s="82"/>
      <c r="D99" s="82"/>
      <c r="E99" s="82"/>
      <c r="F99" s="82"/>
      <c r="G99" s="82"/>
      <c r="H99" s="46"/>
      <c r="I99" s="46"/>
      <c r="J99" s="46"/>
      <c r="K99" s="46"/>
      <c r="L99" s="46"/>
      <c r="M99" s="46"/>
      <c r="N99" s="46"/>
    </row>
    <row r="100" spans="1:14" ht="13.2">
      <c r="A100" s="81"/>
      <c r="B100" s="82"/>
      <c r="C100" s="82"/>
      <c r="D100" s="82"/>
      <c r="E100" s="82"/>
      <c r="F100" s="82"/>
      <c r="G100" s="82"/>
      <c r="H100" s="46"/>
      <c r="I100" s="46"/>
      <c r="J100" s="46"/>
      <c r="K100" s="46"/>
      <c r="L100" s="46"/>
      <c r="M100" s="46"/>
      <c r="N100" s="46"/>
    </row>
    <row r="101" spans="1:14" ht="13.2">
      <c r="A101" s="81"/>
      <c r="B101" s="82"/>
      <c r="C101" s="82"/>
      <c r="D101" s="82"/>
      <c r="E101" s="82"/>
      <c r="F101" s="82"/>
      <c r="G101" s="82"/>
      <c r="H101" s="46"/>
      <c r="I101" s="46"/>
      <c r="J101" s="46"/>
      <c r="K101" s="46"/>
      <c r="L101" s="46"/>
      <c r="M101" s="46"/>
      <c r="N101" s="46"/>
    </row>
    <row r="102" spans="1:14" ht="13.2">
      <c r="A102" s="81"/>
      <c r="B102" s="82"/>
      <c r="C102" s="82"/>
      <c r="D102" s="82"/>
      <c r="E102" s="82"/>
      <c r="F102" s="82"/>
      <c r="G102" s="82"/>
      <c r="H102" s="46"/>
      <c r="I102" s="46"/>
      <c r="J102" s="46"/>
      <c r="K102" s="46"/>
      <c r="L102" s="46"/>
      <c r="M102" s="46"/>
      <c r="N102" s="46"/>
    </row>
    <row r="103" spans="1:14" ht="13.2">
      <c r="A103" s="81"/>
      <c r="B103" s="82"/>
      <c r="C103" s="82"/>
      <c r="D103" s="82"/>
      <c r="E103" s="82"/>
      <c r="F103" s="82"/>
      <c r="G103" s="82"/>
      <c r="H103" s="46"/>
      <c r="I103" s="46"/>
      <c r="J103" s="46"/>
      <c r="K103" s="46"/>
      <c r="L103" s="46"/>
      <c r="M103" s="46"/>
      <c r="N103" s="46"/>
    </row>
    <row r="104" spans="1:14" ht="13.2">
      <c r="A104" s="81"/>
      <c r="B104" s="82"/>
      <c r="C104" s="82"/>
      <c r="D104" s="82"/>
      <c r="E104" s="82"/>
      <c r="F104" s="82"/>
      <c r="G104" s="82"/>
      <c r="H104" s="46"/>
      <c r="I104" s="46"/>
      <c r="J104" s="46"/>
      <c r="K104" s="46"/>
      <c r="L104" s="46"/>
      <c r="M104" s="46"/>
      <c r="N104" s="46"/>
    </row>
    <row r="105" spans="1:14" ht="13.2">
      <c r="A105" s="81"/>
      <c r="B105" s="82"/>
      <c r="C105" s="82"/>
      <c r="D105" s="82"/>
      <c r="E105" s="82"/>
      <c r="F105" s="82"/>
      <c r="G105" s="82"/>
      <c r="H105" s="46"/>
      <c r="I105" s="46"/>
      <c r="J105" s="46"/>
      <c r="K105" s="46"/>
      <c r="L105" s="46"/>
      <c r="M105" s="46"/>
      <c r="N105" s="46"/>
    </row>
    <row r="106" spans="1:14" ht="13.2">
      <c r="A106" s="81"/>
      <c r="B106" s="82"/>
      <c r="C106" s="82"/>
      <c r="D106" s="82"/>
      <c r="E106" s="82"/>
      <c r="F106" s="82"/>
      <c r="G106" s="82"/>
      <c r="H106" s="46"/>
      <c r="I106" s="46"/>
      <c r="J106" s="46"/>
      <c r="K106" s="46"/>
      <c r="L106" s="46"/>
      <c r="M106" s="46"/>
      <c r="N106" s="46"/>
    </row>
    <row r="107" spans="1:14" ht="13.2">
      <c r="A107" s="81"/>
      <c r="B107" s="82"/>
      <c r="C107" s="82"/>
      <c r="D107" s="82"/>
      <c r="E107" s="82"/>
      <c r="F107" s="82"/>
      <c r="G107" s="82"/>
      <c r="H107" s="46"/>
      <c r="I107" s="46"/>
      <c r="J107" s="46"/>
      <c r="K107" s="46"/>
      <c r="L107" s="46"/>
      <c r="M107" s="46"/>
      <c r="N107" s="46"/>
    </row>
    <row r="108" spans="1:14" ht="13.2">
      <c r="A108" s="81"/>
      <c r="B108" s="82"/>
      <c r="C108" s="82"/>
      <c r="D108" s="82"/>
      <c r="E108" s="82"/>
      <c r="F108" s="82"/>
      <c r="G108" s="82"/>
      <c r="H108" s="46"/>
      <c r="I108" s="46"/>
      <c r="J108" s="46"/>
      <c r="K108" s="46"/>
      <c r="L108" s="46"/>
      <c r="M108" s="46"/>
      <c r="N108" s="46"/>
    </row>
    <row r="109" spans="1:14" ht="13.2">
      <c r="A109" s="81"/>
      <c r="B109" s="82"/>
      <c r="C109" s="82"/>
      <c r="D109" s="82"/>
      <c r="E109" s="82"/>
      <c r="F109" s="82"/>
      <c r="G109" s="82"/>
      <c r="H109" s="46"/>
      <c r="I109" s="46"/>
      <c r="J109" s="46"/>
      <c r="K109" s="46"/>
      <c r="L109" s="46"/>
      <c r="M109" s="46"/>
      <c r="N109" s="46"/>
    </row>
    <row r="110" spans="1:14" ht="13.2">
      <c r="A110" s="81"/>
      <c r="B110" s="82"/>
      <c r="C110" s="82"/>
      <c r="D110" s="82"/>
      <c r="E110" s="82"/>
      <c r="F110" s="82"/>
      <c r="G110" s="82"/>
      <c r="H110" s="46"/>
      <c r="I110" s="46"/>
      <c r="J110" s="46"/>
      <c r="K110" s="46"/>
      <c r="L110" s="46"/>
      <c r="M110" s="46"/>
      <c r="N110" s="46"/>
    </row>
    <row r="111" spans="1:14" ht="13.2">
      <c r="A111" s="81"/>
      <c r="B111" s="82"/>
      <c r="C111" s="82"/>
      <c r="D111" s="82"/>
      <c r="E111" s="82"/>
      <c r="F111" s="82"/>
      <c r="G111" s="82"/>
      <c r="H111" s="46"/>
      <c r="I111" s="46"/>
      <c r="J111" s="46"/>
      <c r="K111" s="46"/>
      <c r="L111" s="46"/>
      <c r="M111" s="46"/>
      <c r="N111" s="46"/>
    </row>
    <row r="112" spans="1:14" ht="13.2">
      <c r="A112" s="81"/>
      <c r="B112" s="82"/>
      <c r="C112" s="82"/>
      <c r="D112" s="82"/>
      <c r="E112" s="82"/>
      <c r="F112" s="82"/>
      <c r="G112" s="82"/>
      <c r="H112" s="46"/>
      <c r="I112" s="46"/>
      <c r="J112" s="46"/>
      <c r="K112" s="46"/>
      <c r="L112" s="46"/>
      <c r="M112" s="46"/>
      <c r="N112" s="46"/>
    </row>
    <row r="113" spans="1:14" ht="13.2">
      <c r="A113" s="81"/>
      <c r="B113" s="82"/>
      <c r="C113" s="82"/>
      <c r="D113" s="82"/>
      <c r="E113" s="82"/>
      <c r="F113" s="82"/>
      <c r="G113" s="82"/>
      <c r="H113" s="46"/>
      <c r="I113" s="46"/>
      <c r="J113" s="46"/>
      <c r="K113" s="46"/>
      <c r="L113" s="46"/>
      <c r="M113" s="46"/>
      <c r="N113" s="46"/>
    </row>
    <row r="114" spans="1:14" ht="13.2">
      <c r="A114" s="81"/>
      <c r="B114" s="82"/>
      <c r="C114" s="82"/>
      <c r="D114" s="82"/>
      <c r="E114" s="82"/>
      <c r="F114" s="82"/>
      <c r="G114" s="82"/>
      <c r="H114" s="46"/>
      <c r="I114" s="46"/>
      <c r="J114" s="46"/>
      <c r="K114" s="46"/>
      <c r="L114" s="46"/>
      <c r="M114" s="46"/>
      <c r="N114" s="46"/>
    </row>
    <row r="115" spans="1:14" ht="13.2">
      <c r="A115" s="81"/>
      <c r="B115" s="82"/>
      <c r="C115" s="82"/>
      <c r="D115" s="82"/>
      <c r="E115" s="82"/>
      <c r="F115" s="82"/>
      <c r="G115" s="82"/>
      <c r="H115" s="46"/>
      <c r="I115" s="46"/>
      <c r="J115" s="46"/>
      <c r="K115" s="46"/>
      <c r="L115" s="46"/>
      <c r="M115" s="46"/>
      <c r="N115" s="46"/>
    </row>
    <row r="116" spans="1:14" ht="13.2">
      <c r="A116" s="81"/>
      <c r="B116" s="82"/>
      <c r="C116" s="82"/>
      <c r="D116" s="82"/>
      <c r="E116" s="82"/>
      <c r="F116" s="82"/>
      <c r="G116" s="82"/>
      <c r="H116" s="46"/>
      <c r="I116" s="46"/>
      <c r="J116" s="46"/>
      <c r="K116" s="46"/>
      <c r="L116" s="46"/>
      <c r="M116" s="46"/>
      <c r="N116" s="46"/>
    </row>
    <row r="117" spans="1:14" ht="13.2">
      <c r="A117" s="81"/>
      <c r="B117" s="82"/>
      <c r="C117" s="82"/>
      <c r="D117" s="82"/>
      <c r="E117" s="82"/>
      <c r="F117" s="82"/>
      <c r="G117" s="82"/>
      <c r="H117" s="46"/>
      <c r="I117" s="46"/>
      <c r="J117" s="46"/>
      <c r="K117" s="46"/>
      <c r="L117" s="46"/>
      <c r="M117" s="46"/>
      <c r="N117" s="46"/>
    </row>
    <row r="118" spans="1:14" ht="13.2">
      <c r="A118" s="81"/>
      <c r="B118" s="82"/>
      <c r="C118" s="82"/>
      <c r="D118" s="82"/>
      <c r="E118" s="82"/>
      <c r="F118" s="82"/>
      <c r="G118" s="82"/>
      <c r="H118" s="46"/>
      <c r="I118" s="46"/>
      <c r="J118" s="46"/>
      <c r="K118" s="46"/>
      <c r="L118" s="46"/>
      <c r="M118" s="46"/>
      <c r="N118" s="46"/>
    </row>
    <row r="119" spans="1:14" ht="13.2">
      <c r="A119" s="81"/>
      <c r="B119" s="82"/>
      <c r="C119" s="82"/>
      <c r="D119" s="82"/>
      <c r="E119" s="82"/>
      <c r="F119" s="82"/>
      <c r="G119" s="82"/>
      <c r="H119" s="46"/>
      <c r="I119" s="46"/>
      <c r="J119" s="46"/>
      <c r="K119" s="46"/>
      <c r="L119" s="46"/>
      <c r="M119" s="46"/>
      <c r="N119" s="46"/>
    </row>
    <row r="120" spans="1:14" ht="13.2">
      <c r="A120" s="81"/>
      <c r="B120" s="82"/>
      <c r="C120" s="82"/>
      <c r="D120" s="82"/>
      <c r="E120" s="82"/>
      <c r="F120" s="82"/>
      <c r="G120" s="82"/>
      <c r="H120" s="46"/>
      <c r="I120" s="46"/>
      <c r="J120" s="46"/>
      <c r="K120" s="46"/>
      <c r="L120" s="46"/>
      <c r="M120" s="46"/>
      <c r="N120" s="46"/>
    </row>
    <row r="121" spans="1:14" ht="13.2">
      <c r="A121" s="81"/>
      <c r="B121" s="82"/>
      <c r="C121" s="82"/>
      <c r="D121" s="82"/>
      <c r="E121" s="82"/>
      <c r="F121" s="82"/>
      <c r="G121" s="82"/>
      <c r="H121" s="46"/>
      <c r="I121" s="46"/>
      <c r="J121" s="46"/>
      <c r="K121" s="46"/>
      <c r="L121" s="46"/>
      <c r="M121" s="46"/>
      <c r="N121" s="46"/>
    </row>
    <row r="122" spans="1:14" ht="13.2">
      <c r="A122" s="81"/>
      <c r="B122" s="82"/>
      <c r="C122" s="82"/>
      <c r="D122" s="82"/>
      <c r="E122" s="82"/>
      <c r="F122" s="82"/>
      <c r="G122" s="82"/>
      <c r="H122" s="46"/>
      <c r="I122" s="46"/>
      <c r="J122" s="46"/>
      <c r="K122" s="46"/>
      <c r="L122" s="46"/>
      <c r="M122" s="46"/>
      <c r="N122" s="46"/>
    </row>
    <row r="123" spans="1:14" ht="13.2">
      <c r="A123" s="81"/>
      <c r="B123" s="82"/>
      <c r="C123" s="82"/>
      <c r="D123" s="82"/>
      <c r="E123" s="82"/>
      <c r="F123" s="82"/>
      <c r="G123" s="82"/>
      <c r="H123" s="46"/>
      <c r="I123" s="46"/>
      <c r="J123" s="46"/>
      <c r="K123" s="46"/>
      <c r="L123" s="46"/>
      <c r="M123" s="46"/>
      <c r="N123" s="46"/>
    </row>
    <row r="124" spans="1:14" ht="13.2">
      <c r="A124" s="81"/>
      <c r="B124" s="82"/>
      <c r="C124" s="82"/>
      <c r="D124" s="82"/>
      <c r="E124" s="82"/>
      <c r="F124" s="82"/>
      <c r="G124" s="82"/>
      <c r="H124" s="46"/>
      <c r="I124" s="46"/>
      <c r="J124" s="46"/>
      <c r="K124" s="46"/>
      <c r="L124" s="46"/>
      <c r="M124" s="46"/>
      <c r="N124" s="46"/>
    </row>
    <row r="125" spans="1:14" ht="13.2">
      <c r="A125" s="81"/>
      <c r="B125" s="82"/>
      <c r="C125" s="82"/>
      <c r="D125" s="82"/>
      <c r="E125" s="82"/>
      <c r="F125" s="82"/>
      <c r="G125" s="82"/>
      <c r="H125" s="46"/>
      <c r="I125" s="46"/>
      <c r="J125" s="46"/>
      <c r="K125" s="46"/>
      <c r="L125" s="46"/>
      <c r="M125" s="46"/>
      <c r="N125" s="46"/>
    </row>
    <row r="126" spans="1:14" ht="13.2">
      <c r="A126" s="81"/>
      <c r="B126" s="82"/>
      <c r="C126" s="82"/>
      <c r="D126" s="82"/>
      <c r="E126" s="82"/>
      <c r="F126" s="82"/>
      <c r="G126" s="82"/>
      <c r="H126" s="46"/>
      <c r="I126" s="46"/>
      <c r="J126" s="46"/>
      <c r="K126" s="46"/>
      <c r="L126" s="46"/>
      <c r="M126" s="46"/>
      <c r="N126" s="46"/>
    </row>
    <row r="127" spans="1:14" ht="13.2">
      <c r="A127" s="81"/>
      <c r="B127" s="82"/>
      <c r="C127" s="82"/>
      <c r="D127" s="82"/>
      <c r="E127" s="82"/>
      <c r="F127" s="82"/>
      <c r="G127" s="82"/>
      <c r="H127" s="46"/>
      <c r="I127" s="46"/>
      <c r="J127" s="46"/>
      <c r="K127" s="46"/>
      <c r="L127" s="46"/>
      <c r="M127" s="46"/>
      <c r="N127" s="46"/>
    </row>
    <row r="128" spans="1:14" ht="13.2">
      <c r="A128" s="81"/>
      <c r="B128" s="82"/>
      <c r="C128" s="82"/>
      <c r="D128" s="82"/>
      <c r="E128" s="82"/>
      <c r="F128" s="82"/>
      <c r="G128" s="82"/>
      <c r="H128" s="46"/>
      <c r="I128" s="46"/>
      <c r="J128" s="46"/>
      <c r="K128" s="46"/>
      <c r="L128" s="46"/>
      <c r="M128" s="46"/>
      <c r="N128" s="46"/>
    </row>
    <row r="129" spans="1:14" ht="13.2">
      <c r="A129" s="81"/>
      <c r="B129" s="82"/>
      <c r="C129" s="82"/>
      <c r="D129" s="82"/>
      <c r="E129" s="82"/>
      <c r="F129" s="82"/>
      <c r="G129" s="82"/>
      <c r="H129" s="46"/>
      <c r="I129" s="46"/>
      <c r="J129" s="46"/>
      <c r="K129" s="46"/>
      <c r="L129" s="46"/>
      <c r="M129" s="46"/>
      <c r="N129" s="46"/>
    </row>
    <row r="130" spans="1:14" ht="13.2">
      <c r="A130" s="81"/>
      <c r="B130" s="82"/>
      <c r="C130" s="82"/>
      <c r="D130" s="82"/>
      <c r="E130" s="82"/>
      <c r="F130" s="82"/>
      <c r="G130" s="82"/>
      <c r="H130" s="46"/>
      <c r="I130" s="46"/>
      <c r="J130" s="46"/>
      <c r="K130" s="46"/>
      <c r="L130" s="46"/>
      <c r="M130" s="46"/>
      <c r="N130" s="46"/>
    </row>
    <row r="131" spans="1:14" ht="13.2">
      <c r="A131" s="81"/>
      <c r="B131" s="82"/>
      <c r="C131" s="82"/>
      <c r="D131" s="82"/>
      <c r="E131" s="82"/>
      <c r="F131" s="82"/>
      <c r="G131" s="82"/>
      <c r="H131" s="46"/>
      <c r="I131" s="46"/>
      <c r="J131" s="46"/>
      <c r="K131" s="46"/>
      <c r="L131" s="46"/>
      <c r="M131" s="46"/>
      <c r="N131" s="46"/>
    </row>
    <row r="132" spans="1:14" ht="13.2">
      <c r="A132" s="81"/>
      <c r="B132" s="82"/>
      <c r="C132" s="82"/>
      <c r="D132" s="82"/>
      <c r="E132" s="82"/>
      <c r="F132" s="82"/>
      <c r="G132" s="82"/>
      <c r="H132" s="46"/>
      <c r="I132" s="46"/>
      <c r="J132" s="46"/>
      <c r="K132" s="46"/>
      <c r="L132" s="46"/>
      <c r="M132" s="46"/>
      <c r="N132" s="46"/>
    </row>
    <row r="133" spans="1:14" ht="13.2">
      <c r="A133" s="81"/>
      <c r="B133" s="82"/>
      <c r="C133" s="82"/>
      <c r="D133" s="82"/>
      <c r="E133" s="82"/>
      <c r="F133" s="82"/>
      <c r="G133" s="82"/>
      <c r="H133" s="46"/>
      <c r="I133" s="46"/>
      <c r="J133" s="46"/>
      <c r="K133" s="46"/>
      <c r="L133" s="46"/>
      <c r="M133" s="46"/>
      <c r="N133" s="46"/>
    </row>
    <row r="134" spans="1:14" ht="13.2">
      <c r="A134" s="81"/>
      <c r="B134" s="82"/>
      <c r="C134" s="82"/>
      <c r="D134" s="82"/>
      <c r="E134" s="82"/>
      <c r="F134" s="82"/>
      <c r="G134" s="82"/>
      <c r="H134" s="46"/>
      <c r="I134" s="46"/>
      <c r="J134" s="46"/>
      <c r="K134" s="46"/>
      <c r="L134" s="46"/>
      <c r="M134" s="46"/>
      <c r="N134" s="46"/>
    </row>
    <row r="135" spans="1:14" ht="13.2">
      <c r="A135" s="81"/>
      <c r="B135" s="82"/>
      <c r="C135" s="82"/>
      <c r="D135" s="82"/>
      <c r="E135" s="82"/>
      <c r="F135" s="82"/>
      <c r="G135" s="82"/>
      <c r="H135" s="46"/>
      <c r="I135" s="46"/>
      <c r="J135" s="46"/>
      <c r="K135" s="46"/>
      <c r="L135" s="46"/>
      <c r="M135" s="46"/>
      <c r="N135" s="46"/>
    </row>
    <row r="136" spans="1:14" ht="13.2">
      <c r="A136" s="81"/>
      <c r="B136" s="82"/>
      <c r="C136" s="82"/>
      <c r="D136" s="82"/>
      <c r="E136" s="82"/>
      <c r="F136" s="82"/>
      <c r="G136" s="82"/>
      <c r="H136" s="46"/>
      <c r="I136" s="46"/>
      <c r="J136" s="46"/>
      <c r="K136" s="46"/>
      <c r="L136" s="46"/>
      <c r="M136" s="46"/>
      <c r="N136" s="46"/>
    </row>
    <row r="137" spans="1:14" ht="13.2">
      <c r="A137" s="81"/>
      <c r="B137" s="82"/>
      <c r="C137" s="82"/>
      <c r="D137" s="82"/>
      <c r="E137" s="82"/>
      <c r="F137" s="82"/>
      <c r="G137" s="82"/>
      <c r="H137" s="46"/>
      <c r="I137" s="46"/>
      <c r="J137" s="46"/>
      <c r="K137" s="46"/>
      <c r="L137" s="46"/>
      <c r="M137" s="46"/>
      <c r="N137" s="46"/>
    </row>
    <row r="138" spans="1:14" ht="13.2">
      <c r="A138" s="81"/>
      <c r="B138" s="82"/>
      <c r="C138" s="82"/>
      <c r="D138" s="82"/>
      <c r="E138" s="82"/>
      <c r="F138" s="82"/>
      <c r="G138" s="82"/>
      <c r="H138" s="46"/>
      <c r="I138" s="46"/>
      <c r="J138" s="46"/>
      <c r="K138" s="46"/>
      <c r="L138" s="46"/>
      <c r="M138" s="46"/>
      <c r="N138" s="46"/>
    </row>
    <row r="139" spans="1:14" ht="13.2">
      <c r="A139" s="81"/>
      <c r="B139" s="82"/>
      <c r="C139" s="82"/>
      <c r="D139" s="82"/>
      <c r="E139" s="82"/>
      <c r="F139" s="82"/>
      <c r="G139" s="82"/>
      <c r="H139" s="46"/>
      <c r="I139" s="46"/>
      <c r="J139" s="46"/>
      <c r="K139" s="46"/>
      <c r="L139" s="46"/>
      <c r="M139" s="46"/>
      <c r="N139" s="46"/>
    </row>
    <row r="140" spans="1:14" ht="13.2">
      <c r="A140" s="81"/>
      <c r="B140" s="82"/>
      <c r="C140" s="82"/>
      <c r="D140" s="82"/>
      <c r="E140" s="82"/>
      <c r="F140" s="82"/>
      <c r="G140" s="82"/>
      <c r="H140" s="46"/>
      <c r="I140" s="46"/>
      <c r="J140" s="46"/>
      <c r="K140" s="46"/>
      <c r="L140" s="46"/>
      <c r="M140" s="46"/>
      <c r="N140" s="46"/>
    </row>
    <row r="141" spans="1:14" ht="13.2">
      <c r="A141" s="81"/>
      <c r="B141" s="82"/>
      <c r="C141" s="82"/>
      <c r="D141" s="82"/>
      <c r="E141" s="82"/>
      <c r="F141" s="82"/>
      <c r="G141" s="82"/>
      <c r="H141" s="46"/>
      <c r="I141" s="46"/>
      <c r="J141" s="46"/>
      <c r="K141" s="46"/>
      <c r="L141" s="46"/>
      <c r="M141" s="46"/>
      <c r="N141" s="46"/>
    </row>
    <row r="142" spans="1:14" ht="13.2">
      <c r="A142" s="81"/>
      <c r="B142" s="82"/>
      <c r="C142" s="82"/>
      <c r="D142" s="82"/>
      <c r="E142" s="82"/>
      <c r="F142" s="82"/>
      <c r="G142" s="82"/>
      <c r="H142" s="46"/>
      <c r="I142" s="46"/>
      <c r="J142" s="46"/>
      <c r="K142" s="46"/>
      <c r="L142" s="46"/>
      <c r="M142" s="46"/>
      <c r="N142" s="46"/>
    </row>
    <row r="143" spans="1:14" ht="13.2">
      <c r="A143" s="81"/>
      <c r="B143" s="82"/>
      <c r="C143" s="82"/>
      <c r="D143" s="82"/>
      <c r="E143" s="82"/>
      <c r="F143" s="82"/>
      <c r="G143" s="82"/>
      <c r="H143" s="46"/>
      <c r="I143" s="46"/>
      <c r="J143" s="46"/>
      <c r="K143" s="46"/>
      <c r="L143" s="46"/>
      <c r="M143" s="46"/>
      <c r="N143" s="46"/>
    </row>
    <row r="144" spans="1:14" ht="13.2">
      <c r="A144" s="81"/>
      <c r="B144" s="82"/>
      <c r="C144" s="82"/>
      <c r="D144" s="82"/>
      <c r="E144" s="82"/>
      <c r="F144" s="82"/>
      <c r="G144" s="82"/>
      <c r="H144" s="46"/>
      <c r="I144" s="46"/>
      <c r="J144" s="46"/>
      <c r="K144" s="46"/>
      <c r="L144" s="46"/>
      <c r="M144" s="46"/>
      <c r="N144" s="46"/>
    </row>
    <row r="145" spans="1:14" ht="13.2">
      <c r="A145" s="81"/>
      <c r="B145" s="82"/>
      <c r="C145" s="82"/>
      <c r="D145" s="82"/>
      <c r="E145" s="82"/>
      <c r="F145" s="82"/>
      <c r="G145" s="82"/>
      <c r="H145" s="46"/>
      <c r="I145" s="46"/>
      <c r="J145" s="46"/>
      <c r="K145" s="46"/>
      <c r="L145" s="46"/>
      <c r="M145" s="46"/>
      <c r="N145" s="46"/>
    </row>
    <row r="146" spans="1:14" ht="13.2">
      <c r="A146" s="81"/>
      <c r="B146" s="82"/>
      <c r="C146" s="82"/>
      <c r="D146" s="82"/>
      <c r="E146" s="82"/>
      <c r="F146" s="82"/>
      <c r="G146" s="82"/>
      <c r="H146" s="46"/>
      <c r="I146" s="46"/>
      <c r="J146" s="46"/>
      <c r="K146" s="46"/>
      <c r="L146" s="46"/>
      <c r="M146" s="46"/>
      <c r="N146" s="46"/>
    </row>
    <row r="147" spans="1:14" ht="13.2">
      <c r="A147" s="81"/>
      <c r="B147" s="82"/>
      <c r="C147" s="82"/>
      <c r="D147" s="82"/>
      <c r="E147" s="82"/>
      <c r="F147" s="82"/>
      <c r="G147" s="82"/>
      <c r="H147" s="46"/>
      <c r="I147" s="46"/>
      <c r="J147" s="46"/>
      <c r="K147" s="46"/>
      <c r="L147" s="46"/>
      <c r="M147" s="46"/>
      <c r="N147" s="46"/>
    </row>
    <row r="148" spans="1:14" ht="13.2">
      <c r="A148" s="81"/>
      <c r="B148" s="82"/>
      <c r="C148" s="82"/>
      <c r="D148" s="82"/>
      <c r="E148" s="82"/>
      <c r="F148" s="82"/>
      <c r="G148" s="82"/>
      <c r="H148" s="46"/>
      <c r="I148" s="46"/>
      <c r="J148" s="46"/>
      <c r="K148" s="46"/>
      <c r="L148" s="46"/>
      <c r="M148" s="46"/>
      <c r="N148" s="46"/>
    </row>
    <row r="149" spans="1:14" ht="13.2">
      <c r="A149" s="81"/>
      <c r="B149" s="82"/>
      <c r="C149" s="82"/>
      <c r="D149" s="82"/>
      <c r="E149" s="82"/>
      <c r="F149" s="82"/>
      <c r="G149" s="82"/>
      <c r="H149" s="46"/>
      <c r="I149" s="46"/>
      <c r="J149" s="46"/>
      <c r="K149" s="46"/>
      <c r="L149" s="46"/>
      <c r="M149" s="46"/>
      <c r="N149" s="46"/>
    </row>
    <row r="150" spans="1:14" ht="13.2">
      <c r="A150" s="81"/>
      <c r="B150" s="82"/>
      <c r="C150" s="82"/>
      <c r="D150" s="82"/>
      <c r="E150" s="82"/>
      <c r="F150" s="82"/>
      <c r="G150" s="82"/>
      <c r="H150" s="46"/>
      <c r="I150" s="46"/>
      <c r="J150" s="46"/>
      <c r="K150" s="46"/>
      <c r="L150" s="46"/>
      <c r="M150" s="46"/>
      <c r="N150" s="46"/>
    </row>
    <row r="151" spans="1:14" ht="13.2">
      <c r="A151" s="81"/>
      <c r="B151" s="82"/>
      <c r="C151" s="82"/>
      <c r="D151" s="82"/>
      <c r="E151" s="82"/>
      <c r="F151" s="82"/>
      <c r="G151" s="82"/>
      <c r="H151" s="46"/>
      <c r="I151" s="46"/>
      <c r="J151" s="46"/>
      <c r="K151" s="46"/>
      <c r="L151" s="46"/>
      <c r="M151" s="46"/>
      <c r="N151" s="46"/>
    </row>
    <row r="152" spans="1:14" ht="13.2">
      <c r="A152" s="81"/>
      <c r="B152" s="82"/>
      <c r="C152" s="82"/>
      <c r="D152" s="82"/>
      <c r="E152" s="82"/>
      <c r="F152" s="82"/>
      <c r="G152" s="82"/>
      <c r="H152" s="46"/>
      <c r="I152" s="46"/>
      <c r="J152" s="46"/>
      <c r="K152" s="46"/>
      <c r="L152" s="46"/>
      <c r="M152" s="46"/>
      <c r="N152" s="46"/>
    </row>
    <row r="153" spans="1:14" ht="13.2">
      <c r="A153" s="81"/>
      <c r="B153" s="82"/>
      <c r="C153" s="82"/>
      <c r="D153" s="82"/>
      <c r="E153" s="82"/>
      <c r="F153" s="82"/>
      <c r="G153" s="82"/>
      <c r="H153" s="46"/>
      <c r="I153" s="46"/>
      <c r="J153" s="46"/>
      <c r="K153" s="46"/>
      <c r="L153" s="46"/>
      <c r="M153" s="46"/>
      <c r="N153" s="46"/>
    </row>
    <row r="154" spans="1:14" ht="13.2">
      <c r="A154" s="81"/>
      <c r="B154" s="82"/>
      <c r="C154" s="82"/>
      <c r="D154" s="82"/>
      <c r="E154" s="82"/>
      <c r="F154" s="82"/>
      <c r="G154" s="82"/>
      <c r="H154" s="46"/>
      <c r="I154" s="46"/>
      <c r="J154" s="46"/>
      <c r="K154" s="46"/>
      <c r="L154" s="46"/>
      <c r="M154" s="46"/>
      <c r="N154" s="46"/>
    </row>
    <row r="155" spans="1:14" ht="13.2">
      <c r="A155" s="81"/>
      <c r="B155" s="82"/>
      <c r="C155" s="82"/>
      <c r="D155" s="82"/>
      <c r="E155" s="82"/>
      <c r="F155" s="82"/>
      <c r="G155" s="82"/>
      <c r="H155" s="46"/>
      <c r="I155" s="46"/>
      <c r="J155" s="46"/>
      <c r="K155" s="46"/>
      <c r="L155" s="46"/>
      <c r="M155" s="46"/>
      <c r="N155" s="46"/>
    </row>
    <row r="156" spans="1:14" ht="13.2">
      <c r="A156" s="81"/>
      <c r="B156" s="82"/>
      <c r="C156" s="82"/>
      <c r="D156" s="82"/>
      <c r="E156" s="82"/>
      <c r="F156" s="82"/>
      <c r="G156" s="82"/>
      <c r="H156" s="46"/>
      <c r="I156" s="46"/>
      <c r="J156" s="46"/>
      <c r="K156" s="46"/>
      <c r="L156" s="46"/>
      <c r="M156" s="46"/>
      <c r="N156" s="46"/>
    </row>
    <row r="157" spans="1:14" ht="13.2">
      <c r="A157" s="81"/>
      <c r="B157" s="82"/>
      <c r="C157" s="82"/>
      <c r="D157" s="82"/>
      <c r="E157" s="82"/>
      <c r="F157" s="82"/>
      <c r="G157" s="82"/>
      <c r="H157" s="46"/>
      <c r="I157" s="46"/>
      <c r="J157" s="46"/>
      <c r="K157" s="46"/>
      <c r="L157" s="46"/>
      <c r="M157" s="46"/>
      <c r="N157" s="46"/>
    </row>
    <row r="158" spans="1:14" ht="13.2">
      <c r="A158" s="81"/>
      <c r="B158" s="82"/>
      <c r="C158" s="82"/>
      <c r="D158" s="82"/>
      <c r="E158" s="82"/>
      <c r="F158" s="82"/>
      <c r="G158" s="82"/>
      <c r="H158" s="46"/>
      <c r="I158" s="46"/>
      <c r="J158" s="46"/>
      <c r="K158" s="46"/>
      <c r="L158" s="46"/>
      <c r="M158" s="46"/>
      <c r="N158" s="46"/>
    </row>
    <row r="159" spans="1:14" ht="13.2">
      <c r="A159" s="81"/>
      <c r="B159" s="82"/>
      <c r="C159" s="82"/>
      <c r="D159" s="82"/>
      <c r="E159" s="82"/>
      <c r="F159" s="82"/>
      <c r="G159" s="82"/>
      <c r="H159" s="46"/>
      <c r="I159" s="46"/>
      <c r="J159" s="46"/>
      <c r="K159" s="46"/>
      <c r="L159" s="46"/>
      <c r="M159" s="46"/>
      <c r="N159" s="46"/>
    </row>
    <row r="160" spans="1:14" ht="13.2">
      <c r="A160" s="81"/>
      <c r="B160" s="82"/>
      <c r="C160" s="82"/>
      <c r="D160" s="82"/>
      <c r="E160" s="82"/>
      <c r="F160" s="82"/>
      <c r="G160" s="82"/>
      <c r="H160" s="46"/>
      <c r="I160" s="46"/>
      <c r="J160" s="46"/>
      <c r="K160" s="46"/>
      <c r="L160" s="46"/>
      <c r="M160" s="46"/>
      <c r="N160" s="46"/>
    </row>
    <row r="161" spans="1:14" ht="13.2">
      <c r="A161" s="81"/>
      <c r="B161" s="82"/>
      <c r="C161" s="82"/>
      <c r="D161" s="82"/>
      <c r="E161" s="82"/>
      <c r="F161" s="82"/>
      <c r="G161" s="82"/>
      <c r="H161" s="46"/>
      <c r="I161" s="46"/>
      <c r="J161" s="46"/>
      <c r="K161" s="46"/>
      <c r="L161" s="46"/>
      <c r="M161" s="46"/>
      <c r="N161" s="46"/>
    </row>
    <row r="162" spans="1:14" ht="13.2">
      <c r="A162" s="81"/>
      <c r="B162" s="82"/>
      <c r="C162" s="82"/>
      <c r="D162" s="82"/>
      <c r="E162" s="82"/>
      <c r="F162" s="82"/>
      <c r="G162" s="82"/>
      <c r="H162" s="46"/>
      <c r="I162" s="46"/>
      <c r="J162" s="46"/>
      <c r="K162" s="46"/>
      <c r="L162" s="46"/>
      <c r="M162" s="46"/>
      <c r="N162" s="46"/>
    </row>
    <row r="163" spans="1:14" ht="13.2">
      <c r="A163" s="81"/>
      <c r="B163" s="82"/>
      <c r="C163" s="82"/>
      <c r="D163" s="82"/>
      <c r="E163" s="82"/>
      <c r="F163" s="82"/>
      <c r="G163" s="82"/>
      <c r="H163" s="46"/>
      <c r="I163" s="46"/>
      <c r="J163" s="46"/>
      <c r="K163" s="46"/>
      <c r="L163" s="46"/>
      <c r="M163" s="46"/>
      <c r="N163" s="46"/>
    </row>
    <row r="164" spans="1:14" ht="13.2">
      <c r="A164" s="81"/>
      <c r="B164" s="82"/>
      <c r="C164" s="82"/>
      <c r="D164" s="82"/>
      <c r="E164" s="82"/>
      <c r="F164" s="82"/>
      <c r="G164" s="82"/>
      <c r="H164" s="46"/>
      <c r="I164" s="46"/>
      <c r="J164" s="46"/>
      <c r="K164" s="46"/>
      <c r="L164" s="46"/>
      <c r="M164" s="46"/>
      <c r="N164" s="46"/>
    </row>
    <row r="165" spans="1:14" ht="13.2">
      <c r="A165" s="81"/>
      <c r="B165" s="82"/>
      <c r="C165" s="82"/>
      <c r="D165" s="82"/>
      <c r="E165" s="82"/>
      <c r="F165" s="82"/>
      <c r="G165" s="82"/>
      <c r="H165" s="46"/>
      <c r="I165" s="46"/>
      <c r="J165" s="46"/>
      <c r="K165" s="46"/>
      <c r="L165" s="46"/>
      <c r="M165" s="46"/>
      <c r="N165" s="46"/>
    </row>
    <row r="166" spans="1:14" ht="13.2">
      <c r="A166" s="81"/>
      <c r="B166" s="82"/>
      <c r="C166" s="82"/>
      <c r="D166" s="82"/>
      <c r="E166" s="82"/>
      <c r="F166" s="82"/>
      <c r="G166" s="82"/>
      <c r="H166" s="46"/>
      <c r="I166" s="46"/>
      <c r="J166" s="46"/>
      <c r="K166" s="46"/>
      <c r="L166" s="46"/>
      <c r="M166" s="46"/>
      <c r="N166" s="46"/>
    </row>
    <row r="167" spans="1:14" ht="13.2">
      <c r="A167" s="81"/>
      <c r="B167" s="82"/>
      <c r="C167" s="82"/>
      <c r="D167" s="82"/>
      <c r="E167" s="82"/>
      <c r="F167" s="82"/>
      <c r="G167" s="82"/>
      <c r="H167" s="46"/>
      <c r="I167" s="46"/>
      <c r="J167" s="46"/>
      <c r="K167" s="46"/>
      <c r="L167" s="46"/>
      <c r="M167" s="46"/>
      <c r="N167" s="46"/>
    </row>
    <row r="168" spans="1:14" ht="13.2">
      <c r="A168" s="81"/>
      <c r="B168" s="82"/>
      <c r="C168" s="82"/>
      <c r="D168" s="82"/>
      <c r="E168" s="82"/>
      <c r="F168" s="82"/>
      <c r="G168" s="82"/>
      <c r="H168" s="46"/>
      <c r="I168" s="46"/>
      <c r="J168" s="46"/>
      <c r="K168" s="46"/>
      <c r="L168" s="46"/>
      <c r="M168" s="46"/>
      <c r="N168" s="46"/>
    </row>
    <row r="169" spans="1:14" ht="13.2">
      <c r="A169" s="81"/>
      <c r="B169" s="82"/>
      <c r="C169" s="82"/>
      <c r="D169" s="82"/>
      <c r="E169" s="82"/>
      <c r="F169" s="82"/>
      <c r="G169" s="82"/>
      <c r="H169" s="46"/>
      <c r="I169" s="46"/>
      <c r="J169" s="46"/>
      <c r="K169" s="46"/>
      <c r="L169" s="46"/>
      <c r="M169" s="46"/>
      <c r="N169" s="46"/>
    </row>
    <row r="170" spans="1:14" ht="13.2">
      <c r="A170" s="81"/>
      <c r="B170" s="82"/>
      <c r="C170" s="82"/>
      <c r="D170" s="82"/>
      <c r="E170" s="82"/>
      <c r="F170" s="82"/>
      <c r="G170" s="82"/>
      <c r="H170" s="46"/>
      <c r="I170" s="46"/>
      <c r="J170" s="46"/>
      <c r="K170" s="46"/>
      <c r="L170" s="46"/>
      <c r="M170" s="46"/>
      <c r="N170" s="46"/>
    </row>
    <row r="171" spans="1:14" ht="13.2">
      <c r="A171" s="81"/>
      <c r="B171" s="82"/>
      <c r="C171" s="82"/>
      <c r="D171" s="82"/>
      <c r="E171" s="82"/>
      <c r="F171" s="82"/>
      <c r="G171" s="82"/>
      <c r="H171" s="46"/>
      <c r="I171" s="46"/>
      <c r="J171" s="46"/>
      <c r="K171" s="46"/>
      <c r="L171" s="46"/>
      <c r="M171" s="46"/>
      <c r="N171" s="46"/>
    </row>
    <row r="172" spans="1:14" ht="13.2">
      <c r="A172" s="81"/>
      <c r="B172" s="82"/>
      <c r="C172" s="82"/>
      <c r="D172" s="82"/>
      <c r="E172" s="82"/>
      <c r="F172" s="82"/>
      <c r="G172" s="82"/>
      <c r="H172" s="46"/>
      <c r="I172" s="46"/>
      <c r="J172" s="46"/>
      <c r="K172" s="46"/>
      <c r="L172" s="46"/>
      <c r="M172" s="46"/>
      <c r="N172" s="46"/>
    </row>
    <row r="173" spans="1:14" ht="13.2">
      <c r="A173" s="81"/>
      <c r="B173" s="82"/>
      <c r="C173" s="82"/>
      <c r="D173" s="82"/>
      <c r="E173" s="82"/>
      <c r="F173" s="82"/>
      <c r="G173" s="82"/>
      <c r="H173" s="46"/>
      <c r="I173" s="46"/>
      <c r="J173" s="46"/>
      <c r="K173" s="46"/>
      <c r="L173" s="46"/>
      <c r="M173" s="46"/>
      <c r="N173" s="46"/>
    </row>
    <row r="174" spans="1:14" ht="13.2">
      <c r="A174" s="81"/>
      <c r="B174" s="82"/>
      <c r="C174" s="82"/>
      <c r="D174" s="82"/>
      <c r="E174" s="82"/>
      <c r="F174" s="82"/>
      <c r="G174" s="82"/>
      <c r="H174" s="46"/>
      <c r="I174" s="46"/>
      <c r="J174" s="46"/>
      <c r="K174" s="46"/>
      <c r="L174" s="46"/>
      <c r="M174" s="46"/>
      <c r="N174" s="46"/>
    </row>
    <row r="175" spans="1:14" ht="13.2">
      <c r="A175" s="81"/>
      <c r="B175" s="82"/>
      <c r="C175" s="82"/>
      <c r="D175" s="82"/>
      <c r="E175" s="82"/>
      <c r="F175" s="82"/>
      <c r="G175" s="82"/>
      <c r="H175" s="46"/>
      <c r="I175" s="46"/>
      <c r="J175" s="46"/>
      <c r="K175" s="46"/>
      <c r="L175" s="46"/>
      <c r="M175" s="46"/>
      <c r="N175" s="46"/>
    </row>
    <row r="176" spans="1:14" ht="13.2">
      <c r="A176" s="81"/>
      <c r="B176" s="82"/>
      <c r="C176" s="82"/>
      <c r="D176" s="82"/>
      <c r="E176" s="82"/>
      <c r="F176" s="82"/>
      <c r="G176" s="82"/>
      <c r="H176" s="46"/>
      <c r="I176" s="46"/>
      <c r="J176" s="46"/>
      <c r="K176" s="46"/>
      <c r="L176" s="46"/>
      <c r="M176" s="46"/>
      <c r="N176" s="46"/>
    </row>
    <row r="177" spans="1:14" ht="13.2">
      <c r="A177" s="81"/>
      <c r="B177" s="82"/>
      <c r="C177" s="82"/>
      <c r="D177" s="82"/>
      <c r="E177" s="82"/>
      <c r="F177" s="82"/>
      <c r="G177" s="82"/>
      <c r="H177" s="46"/>
      <c r="I177" s="46"/>
      <c r="J177" s="46"/>
      <c r="K177" s="46"/>
      <c r="L177" s="46"/>
      <c r="M177" s="46"/>
      <c r="N177" s="46"/>
    </row>
    <row r="178" spans="1:14" ht="13.2">
      <c r="A178" s="81"/>
      <c r="B178" s="82"/>
      <c r="C178" s="82"/>
      <c r="D178" s="82"/>
      <c r="E178" s="82"/>
      <c r="F178" s="82"/>
      <c r="G178" s="82"/>
      <c r="H178" s="46"/>
      <c r="I178" s="46"/>
      <c r="J178" s="46"/>
      <c r="K178" s="46"/>
      <c r="L178" s="46"/>
      <c r="M178" s="46"/>
      <c r="N178" s="46"/>
    </row>
    <row r="179" spans="1:14" ht="13.2">
      <c r="A179" s="81"/>
      <c r="B179" s="82"/>
      <c r="C179" s="82"/>
      <c r="D179" s="82"/>
      <c r="E179" s="82"/>
      <c r="F179" s="82"/>
      <c r="G179" s="82"/>
      <c r="H179" s="46"/>
      <c r="I179" s="46"/>
      <c r="J179" s="46"/>
      <c r="K179" s="46"/>
      <c r="L179" s="46"/>
      <c r="M179" s="46"/>
      <c r="N179" s="46"/>
    </row>
    <row r="180" spans="1:14" ht="13.2">
      <c r="A180" s="81"/>
      <c r="B180" s="82"/>
      <c r="C180" s="82"/>
      <c r="D180" s="82"/>
      <c r="E180" s="82"/>
      <c r="F180" s="82"/>
      <c r="G180" s="82"/>
      <c r="H180" s="46"/>
      <c r="I180" s="46"/>
      <c r="J180" s="46"/>
      <c r="K180" s="46"/>
      <c r="L180" s="46"/>
      <c r="M180" s="46"/>
      <c r="N180" s="46"/>
    </row>
    <row r="181" spans="1:14" ht="13.2">
      <c r="A181" s="81"/>
      <c r="B181" s="82"/>
      <c r="C181" s="82"/>
      <c r="D181" s="82"/>
      <c r="E181" s="82"/>
      <c r="F181" s="82"/>
      <c r="G181" s="82"/>
      <c r="H181" s="46"/>
      <c r="I181" s="46"/>
      <c r="J181" s="46"/>
      <c r="K181" s="46"/>
      <c r="L181" s="46"/>
      <c r="M181" s="46"/>
      <c r="N181" s="46"/>
    </row>
    <row r="182" spans="1:14" ht="13.2">
      <c r="A182" s="81"/>
      <c r="B182" s="82"/>
      <c r="C182" s="82"/>
      <c r="D182" s="82"/>
      <c r="E182" s="82"/>
      <c r="F182" s="82"/>
      <c r="G182" s="82"/>
      <c r="H182" s="46"/>
      <c r="I182" s="46"/>
      <c r="J182" s="46"/>
      <c r="K182" s="46"/>
      <c r="L182" s="46"/>
      <c r="M182" s="46"/>
      <c r="N182" s="46"/>
    </row>
    <row r="183" spans="1:14" ht="13.2">
      <c r="A183" s="81"/>
      <c r="B183" s="82"/>
      <c r="C183" s="82"/>
      <c r="D183" s="82"/>
      <c r="E183" s="82"/>
      <c r="F183" s="82"/>
      <c r="G183" s="82"/>
      <c r="H183" s="46"/>
      <c r="I183" s="46"/>
      <c r="J183" s="46"/>
      <c r="K183" s="46"/>
      <c r="L183" s="46"/>
      <c r="M183" s="46"/>
      <c r="N183" s="46"/>
    </row>
    <row r="184" spans="1:14" ht="13.2">
      <c r="A184" s="81"/>
      <c r="B184" s="82"/>
      <c r="C184" s="82"/>
      <c r="D184" s="82"/>
      <c r="E184" s="82"/>
      <c r="F184" s="82"/>
      <c r="G184" s="82"/>
      <c r="H184" s="46"/>
      <c r="I184" s="46"/>
      <c r="J184" s="46"/>
      <c r="K184" s="46"/>
      <c r="L184" s="46"/>
      <c r="M184" s="46"/>
      <c r="N184" s="46"/>
    </row>
    <row r="185" spans="1:14" ht="13.2">
      <c r="A185" s="81"/>
      <c r="B185" s="82"/>
      <c r="C185" s="82"/>
      <c r="D185" s="82"/>
      <c r="E185" s="82"/>
      <c r="F185" s="82"/>
      <c r="G185" s="82"/>
      <c r="H185" s="46"/>
      <c r="I185" s="46"/>
      <c r="J185" s="46"/>
      <c r="K185" s="46"/>
      <c r="L185" s="46"/>
      <c r="M185" s="46"/>
      <c r="N185" s="46"/>
    </row>
    <row r="186" spans="1:14" ht="13.2">
      <c r="A186" s="81"/>
      <c r="B186" s="82"/>
      <c r="C186" s="82"/>
      <c r="D186" s="82"/>
      <c r="E186" s="82"/>
      <c r="F186" s="82"/>
      <c r="G186" s="82"/>
      <c r="H186" s="46"/>
      <c r="I186" s="46"/>
      <c r="J186" s="46"/>
      <c r="K186" s="46"/>
      <c r="L186" s="46"/>
      <c r="M186" s="46"/>
      <c r="N186" s="46"/>
    </row>
    <row r="187" spans="1:14" ht="13.2">
      <c r="A187" s="81"/>
      <c r="B187" s="82"/>
      <c r="C187" s="82"/>
      <c r="D187" s="82"/>
      <c r="E187" s="82"/>
      <c r="F187" s="82"/>
      <c r="G187" s="82"/>
      <c r="H187" s="46"/>
      <c r="I187" s="46"/>
      <c r="J187" s="46"/>
      <c r="K187" s="46"/>
      <c r="L187" s="46"/>
      <c r="M187" s="46"/>
      <c r="N187" s="46"/>
    </row>
    <row r="188" spans="1:14" ht="13.2">
      <c r="A188" s="81"/>
      <c r="B188" s="82"/>
      <c r="C188" s="82"/>
      <c r="D188" s="82"/>
      <c r="E188" s="82"/>
      <c r="F188" s="82"/>
      <c r="G188" s="82"/>
      <c r="H188" s="46"/>
      <c r="I188" s="46"/>
      <c r="J188" s="46"/>
      <c r="K188" s="46"/>
      <c r="L188" s="46"/>
      <c r="M188" s="46"/>
      <c r="N188" s="46"/>
    </row>
    <row r="189" spans="1:14" ht="13.2">
      <c r="A189" s="81"/>
      <c r="B189" s="82"/>
      <c r="C189" s="82"/>
      <c r="D189" s="82"/>
      <c r="E189" s="82"/>
      <c r="F189" s="82"/>
      <c r="G189" s="82"/>
      <c r="H189" s="46"/>
      <c r="I189" s="46"/>
      <c r="J189" s="46"/>
      <c r="K189" s="46"/>
      <c r="L189" s="46"/>
      <c r="M189" s="46"/>
      <c r="N189" s="46"/>
    </row>
    <row r="190" spans="1:14" ht="13.2">
      <c r="A190" s="81"/>
      <c r="B190" s="82"/>
      <c r="C190" s="82"/>
      <c r="D190" s="82"/>
      <c r="E190" s="82"/>
      <c r="F190" s="82"/>
      <c r="G190" s="82"/>
      <c r="H190" s="46"/>
      <c r="I190" s="46"/>
      <c r="J190" s="46"/>
      <c r="K190" s="46"/>
      <c r="L190" s="46"/>
      <c r="M190" s="46"/>
      <c r="N190" s="46"/>
    </row>
    <row r="191" spans="1:14" ht="13.2">
      <c r="A191" s="81"/>
      <c r="B191" s="82"/>
      <c r="C191" s="82"/>
      <c r="D191" s="82"/>
      <c r="E191" s="82"/>
      <c r="F191" s="82"/>
      <c r="G191" s="82"/>
      <c r="H191" s="46"/>
      <c r="I191" s="46"/>
      <c r="J191" s="46"/>
      <c r="K191" s="46"/>
      <c r="L191" s="46"/>
      <c r="M191" s="46"/>
      <c r="N191" s="46"/>
    </row>
    <row r="192" spans="1:14" ht="13.2">
      <c r="A192" s="81"/>
      <c r="B192" s="82"/>
      <c r="C192" s="82"/>
      <c r="D192" s="82"/>
      <c r="E192" s="82"/>
      <c r="F192" s="82"/>
      <c r="G192" s="82"/>
      <c r="H192" s="46"/>
      <c r="I192" s="46"/>
      <c r="J192" s="46"/>
      <c r="K192" s="46"/>
      <c r="L192" s="46"/>
      <c r="M192" s="46"/>
      <c r="N192" s="46"/>
    </row>
    <row r="193" spans="1:14" ht="13.2">
      <c r="A193" s="81"/>
      <c r="B193" s="82"/>
      <c r="C193" s="82"/>
      <c r="D193" s="82"/>
      <c r="E193" s="82"/>
      <c r="F193" s="82"/>
      <c r="G193" s="82"/>
      <c r="H193" s="46"/>
      <c r="I193" s="46"/>
      <c r="J193" s="46"/>
      <c r="K193" s="46"/>
      <c r="L193" s="46"/>
      <c r="M193" s="46"/>
      <c r="N193" s="46"/>
    </row>
    <row r="194" spans="1:14" ht="13.2">
      <c r="A194" s="81"/>
      <c r="B194" s="82"/>
      <c r="C194" s="82"/>
      <c r="D194" s="82"/>
      <c r="E194" s="82"/>
      <c r="F194" s="82"/>
      <c r="G194" s="82"/>
      <c r="H194" s="46"/>
      <c r="I194" s="46"/>
      <c r="J194" s="46"/>
      <c r="K194" s="46"/>
      <c r="L194" s="46"/>
      <c r="M194" s="46"/>
      <c r="N194" s="46"/>
    </row>
    <row r="195" spans="1:14" ht="13.2">
      <c r="A195" s="81"/>
      <c r="B195" s="82"/>
      <c r="C195" s="82"/>
      <c r="D195" s="82"/>
      <c r="E195" s="82"/>
      <c r="F195" s="82"/>
      <c r="G195" s="82"/>
      <c r="H195" s="46"/>
      <c r="I195" s="46"/>
      <c r="J195" s="46"/>
      <c r="K195" s="46"/>
      <c r="L195" s="46"/>
      <c r="M195" s="46"/>
      <c r="N195" s="46"/>
    </row>
    <row r="196" spans="1:14" ht="13.2">
      <c r="A196" s="81"/>
      <c r="B196" s="82"/>
      <c r="C196" s="82"/>
      <c r="D196" s="82"/>
      <c r="E196" s="82"/>
      <c r="F196" s="82"/>
      <c r="G196" s="82"/>
      <c r="H196" s="46"/>
      <c r="I196" s="46"/>
      <c r="J196" s="46"/>
      <c r="K196" s="46"/>
      <c r="L196" s="46"/>
      <c r="M196" s="46"/>
      <c r="N196" s="46"/>
    </row>
    <row r="197" spans="1:14" ht="13.2">
      <c r="A197" s="81"/>
      <c r="B197" s="82"/>
      <c r="C197" s="82"/>
      <c r="D197" s="82"/>
      <c r="E197" s="82"/>
      <c r="F197" s="82"/>
      <c r="G197" s="82"/>
      <c r="H197" s="46"/>
      <c r="I197" s="46"/>
      <c r="J197" s="46"/>
      <c r="K197" s="46"/>
      <c r="L197" s="46"/>
      <c r="M197" s="46"/>
      <c r="N197" s="46"/>
    </row>
    <row r="198" spans="1:14" ht="13.2">
      <c r="A198" s="81"/>
      <c r="B198" s="82"/>
      <c r="C198" s="82"/>
      <c r="D198" s="82"/>
      <c r="E198" s="82"/>
      <c r="F198" s="82"/>
      <c r="G198" s="82"/>
      <c r="H198" s="46"/>
      <c r="I198" s="46"/>
      <c r="J198" s="46"/>
      <c r="K198" s="46"/>
      <c r="L198" s="46"/>
      <c r="M198" s="46"/>
      <c r="N198" s="46"/>
    </row>
    <row r="199" spans="1:14" ht="13.2">
      <c r="A199" s="81"/>
      <c r="B199" s="82"/>
      <c r="C199" s="82"/>
      <c r="D199" s="82"/>
      <c r="E199" s="82"/>
      <c r="F199" s="82"/>
      <c r="G199" s="82"/>
      <c r="H199" s="46"/>
      <c r="I199" s="46"/>
      <c r="J199" s="46"/>
      <c r="K199" s="46"/>
      <c r="L199" s="46"/>
      <c r="M199" s="46"/>
      <c r="N199" s="46"/>
    </row>
    <row r="200" spans="1:14" ht="13.2">
      <c r="A200" s="81"/>
      <c r="B200" s="82"/>
      <c r="C200" s="82"/>
      <c r="D200" s="82"/>
      <c r="E200" s="82"/>
      <c r="F200" s="82"/>
      <c r="G200" s="82"/>
      <c r="H200" s="46"/>
      <c r="I200" s="46"/>
      <c r="J200" s="46"/>
      <c r="K200" s="46"/>
      <c r="L200" s="46"/>
      <c r="M200" s="46"/>
      <c r="N200" s="46"/>
    </row>
    <row r="201" spans="1:14" ht="13.2">
      <c r="A201" s="81"/>
      <c r="B201" s="82"/>
      <c r="C201" s="82"/>
      <c r="D201" s="82"/>
      <c r="E201" s="82"/>
      <c r="F201" s="82"/>
      <c r="G201" s="82"/>
      <c r="H201" s="46"/>
      <c r="I201" s="46"/>
      <c r="J201" s="46"/>
      <c r="K201" s="46"/>
      <c r="L201" s="46"/>
      <c r="M201" s="46"/>
      <c r="N201" s="46"/>
    </row>
    <row r="202" spans="1:14" ht="13.2">
      <c r="A202" s="81"/>
      <c r="B202" s="82"/>
      <c r="C202" s="82"/>
      <c r="D202" s="82"/>
      <c r="E202" s="82"/>
      <c r="F202" s="82"/>
      <c r="G202" s="82"/>
      <c r="H202" s="46"/>
      <c r="I202" s="46"/>
      <c r="J202" s="46"/>
      <c r="K202" s="46"/>
      <c r="L202" s="46"/>
      <c r="M202" s="46"/>
      <c r="N202" s="46"/>
    </row>
    <row r="203" spans="1:14" ht="13.2">
      <c r="A203" s="81"/>
      <c r="B203" s="82"/>
      <c r="C203" s="82"/>
      <c r="D203" s="82"/>
      <c r="E203" s="82"/>
      <c r="F203" s="82"/>
      <c r="G203" s="82"/>
      <c r="H203" s="46"/>
      <c r="I203" s="46"/>
      <c r="J203" s="46"/>
      <c r="K203" s="46"/>
      <c r="L203" s="46"/>
      <c r="M203" s="46"/>
      <c r="N203" s="46"/>
    </row>
    <row r="204" spans="1:14" ht="13.2">
      <c r="A204" s="81"/>
      <c r="B204" s="82"/>
      <c r="C204" s="82"/>
      <c r="D204" s="82"/>
      <c r="E204" s="82"/>
      <c r="F204" s="82"/>
      <c r="G204" s="82"/>
      <c r="H204" s="46"/>
      <c r="I204" s="46"/>
      <c r="J204" s="46"/>
      <c r="K204" s="46"/>
      <c r="L204" s="46"/>
      <c r="M204" s="46"/>
      <c r="N204" s="46"/>
    </row>
    <row r="205" spans="1:14" ht="13.2">
      <c r="A205" s="81"/>
      <c r="B205" s="82"/>
      <c r="C205" s="82"/>
      <c r="D205" s="82"/>
      <c r="E205" s="82"/>
      <c r="F205" s="82"/>
      <c r="G205" s="82"/>
      <c r="H205" s="46"/>
      <c r="I205" s="46"/>
      <c r="J205" s="46"/>
      <c r="K205" s="46"/>
      <c r="L205" s="46"/>
      <c r="M205" s="46"/>
      <c r="N205" s="46"/>
    </row>
    <row r="206" spans="1:14" ht="13.2">
      <c r="A206" s="81"/>
      <c r="B206" s="82"/>
      <c r="C206" s="82"/>
      <c r="D206" s="82"/>
      <c r="E206" s="82"/>
      <c r="F206" s="82"/>
      <c r="G206" s="82"/>
      <c r="H206" s="46"/>
      <c r="I206" s="46"/>
      <c r="J206" s="46"/>
      <c r="K206" s="46"/>
      <c r="L206" s="46"/>
      <c r="M206" s="46"/>
      <c r="N206" s="46"/>
    </row>
    <row r="207" spans="1:14" ht="13.2">
      <c r="A207" s="81"/>
      <c r="B207" s="82"/>
      <c r="C207" s="82"/>
      <c r="D207" s="82"/>
      <c r="E207" s="82"/>
      <c r="F207" s="82"/>
      <c r="G207" s="82"/>
      <c r="H207" s="46"/>
      <c r="I207" s="46"/>
      <c r="J207" s="46"/>
      <c r="K207" s="46"/>
      <c r="L207" s="46"/>
      <c r="M207" s="46"/>
      <c r="N207" s="46"/>
    </row>
    <row r="208" spans="1:14" ht="13.2">
      <c r="A208" s="81"/>
      <c r="B208" s="82"/>
      <c r="C208" s="82"/>
      <c r="D208" s="82"/>
      <c r="E208" s="82"/>
      <c r="F208" s="82"/>
      <c r="G208" s="82"/>
      <c r="H208" s="46"/>
      <c r="I208" s="46"/>
      <c r="J208" s="46"/>
      <c r="K208" s="46"/>
      <c r="L208" s="46"/>
      <c r="M208" s="46"/>
      <c r="N208" s="46"/>
    </row>
    <row r="209" spans="1:14" ht="13.2">
      <c r="A209" s="81"/>
      <c r="B209" s="82"/>
      <c r="C209" s="82"/>
      <c r="D209" s="82"/>
      <c r="E209" s="82"/>
      <c r="F209" s="82"/>
      <c r="G209" s="82"/>
      <c r="H209" s="46"/>
      <c r="I209" s="46"/>
      <c r="J209" s="46"/>
      <c r="K209" s="46"/>
      <c r="L209" s="46"/>
      <c r="M209" s="46"/>
      <c r="N209" s="46"/>
    </row>
    <row r="210" spans="1:14" ht="13.2">
      <c r="A210" s="81"/>
      <c r="B210" s="82"/>
      <c r="C210" s="82"/>
      <c r="D210" s="82"/>
      <c r="E210" s="82"/>
      <c r="F210" s="82"/>
      <c r="G210" s="82"/>
      <c r="H210" s="46"/>
      <c r="I210" s="46"/>
      <c r="J210" s="46"/>
      <c r="K210" s="46"/>
      <c r="L210" s="46"/>
      <c r="M210" s="46"/>
      <c r="N210" s="46"/>
    </row>
    <row r="211" spans="1:14" ht="13.2">
      <c r="A211" s="81"/>
      <c r="B211" s="82"/>
      <c r="C211" s="82"/>
      <c r="D211" s="82"/>
      <c r="E211" s="82"/>
      <c r="F211" s="82"/>
      <c r="G211" s="82"/>
      <c r="H211" s="46"/>
      <c r="I211" s="46"/>
      <c r="J211" s="46"/>
      <c r="K211" s="46"/>
      <c r="L211" s="46"/>
      <c r="M211" s="46"/>
      <c r="N211" s="46"/>
    </row>
    <row r="212" spans="1:14" ht="13.2">
      <c r="A212" s="81"/>
      <c r="B212" s="82"/>
      <c r="C212" s="82"/>
      <c r="D212" s="82"/>
      <c r="E212" s="82"/>
      <c r="F212" s="82"/>
      <c r="G212" s="82"/>
      <c r="H212" s="46"/>
      <c r="I212" s="46"/>
      <c r="J212" s="46"/>
      <c r="K212" s="46"/>
      <c r="L212" s="46"/>
      <c r="M212" s="46"/>
      <c r="N212" s="46"/>
    </row>
    <row r="213" spans="1:14" ht="13.2">
      <c r="A213" s="81"/>
      <c r="B213" s="82"/>
      <c r="C213" s="82"/>
      <c r="D213" s="82"/>
      <c r="E213" s="82"/>
      <c r="F213" s="82"/>
      <c r="G213" s="82"/>
      <c r="H213" s="46"/>
      <c r="I213" s="46"/>
      <c r="J213" s="46"/>
      <c r="K213" s="46"/>
      <c r="L213" s="46"/>
      <c r="M213" s="46"/>
      <c r="N213" s="46"/>
    </row>
    <row r="214" spans="1:14" ht="13.2">
      <c r="A214" s="81"/>
      <c r="B214" s="82"/>
      <c r="C214" s="82"/>
      <c r="D214" s="82"/>
      <c r="E214" s="82"/>
      <c r="F214" s="82"/>
      <c r="G214" s="82"/>
      <c r="H214" s="46"/>
      <c r="I214" s="46"/>
      <c r="J214" s="46"/>
      <c r="K214" s="46"/>
      <c r="L214" s="46"/>
      <c r="M214" s="46"/>
      <c r="N214" s="46"/>
    </row>
    <row r="215" spans="1:14" ht="13.2">
      <c r="A215" s="81"/>
      <c r="B215" s="82"/>
      <c r="C215" s="82"/>
      <c r="D215" s="82"/>
      <c r="E215" s="82"/>
      <c r="F215" s="82"/>
      <c r="G215" s="82"/>
      <c r="H215" s="46"/>
      <c r="I215" s="46"/>
      <c r="J215" s="46"/>
      <c r="K215" s="46"/>
      <c r="L215" s="46"/>
      <c r="M215" s="46"/>
      <c r="N215" s="46"/>
    </row>
    <row r="216" spans="1:14" ht="13.2">
      <c r="A216" s="81"/>
      <c r="B216" s="82"/>
      <c r="C216" s="82"/>
      <c r="D216" s="82"/>
      <c r="E216" s="82"/>
      <c r="F216" s="82"/>
      <c r="G216" s="82"/>
      <c r="H216" s="46"/>
      <c r="I216" s="46"/>
      <c r="J216" s="46"/>
      <c r="K216" s="46"/>
      <c r="L216" s="46"/>
      <c r="M216" s="46"/>
      <c r="N216" s="46"/>
    </row>
    <row r="217" spans="1:14" ht="13.2">
      <c r="A217" s="81"/>
      <c r="B217" s="82"/>
      <c r="C217" s="82"/>
      <c r="D217" s="82"/>
      <c r="E217" s="82"/>
      <c r="F217" s="82"/>
      <c r="G217" s="82"/>
      <c r="H217" s="46"/>
      <c r="I217" s="46"/>
      <c r="J217" s="46"/>
      <c r="K217" s="46"/>
      <c r="L217" s="46"/>
      <c r="M217" s="46"/>
      <c r="N217" s="46"/>
    </row>
    <row r="218" spans="1:14" ht="13.2">
      <c r="A218" s="81"/>
      <c r="B218" s="82"/>
      <c r="C218" s="82"/>
      <c r="D218" s="82"/>
      <c r="E218" s="82"/>
      <c r="F218" s="82"/>
      <c r="G218" s="82"/>
      <c r="H218" s="46"/>
      <c r="I218" s="46"/>
      <c r="J218" s="46"/>
      <c r="K218" s="46"/>
      <c r="L218" s="46"/>
      <c r="M218" s="46"/>
      <c r="N218" s="46"/>
    </row>
    <row r="219" spans="1:14" ht="13.2">
      <c r="A219" s="81"/>
      <c r="B219" s="82"/>
      <c r="C219" s="82"/>
      <c r="D219" s="82"/>
      <c r="E219" s="82"/>
      <c r="F219" s="82"/>
      <c r="G219" s="82"/>
      <c r="H219" s="46"/>
      <c r="I219" s="46"/>
      <c r="J219" s="46"/>
      <c r="K219" s="46"/>
      <c r="L219" s="46"/>
      <c r="M219" s="46"/>
      <c r="N219" s="46"/>
    </row>
    <row r="220" spans="1:14" ht="13.2">
      <c r="A220" s="81"/>
      <c r="B220" s="82"/>
      <c r="C220" s="82"/>
      <c r="D220" s="82"/>
      <c r="E220" s="82"/>
      <c r="F220" s="82"/>
      <c r="G220" s="82"/>
      <c r="H220" s="46"/>
      <c r="I220" s="46"/>
      <c r="J220" s="46"/>
      <c r="K220" s="46"/>
      <c r="L220" s="46"/>
      <c r="M220" s="46"/>
      <c r="N220" s="46"/>
    </row>
    <row r="221" spans="1:14" ht="13.2">
      <c r="A221" s="81"/>
      <c r="B221" s="82"/>
      <c r="C221" s="82"/>
      <c r="D221" s="82"/>
      <c r="E221" s="82"/>
      <c r="F221" s="82"/>
      <c r="G221" s="82"/>
      <c r="H221" s="46"/>
      <c r="I221" s="46"/>
      <c r="J221" s="46"/>
      <c r="K221" s="46"/>
      <c r="L221" s="46"/>
      <c r="M221" s="46"/>
      <c r="N221" s="46"/>
    </row>
    <row r="222" spans="1:14" ht="13.2">
      <c r="A222" s="81"/>
      <c r="B222" s="82"/>
      <c r="C222" s="82"/>
      <c r="D222" s="82"/>
      <c r="E222" s="82"/>
      <c r="F222" s="82"/>
      <c r="G222" s="82"/>
      <c r="H222" s="46"/>
      <c r="I222" s="46"/>
      <c r="J222" s="46"/>
      <c r="K222" s="46"/>
      <c r="L222" s="46"/>
      <c r="M222" s="46"/>
      <c r="N222" s="46"/>
    </row>
    <row r="223" spans="1:14" ht="13.2">
      <c r="A223" s="81"/>
      <c r="B223" s="82"/>
      <c r="C223" s="82"/>
      <c r="D223" s="82"/>
      <c r="E223" s="82"/>
      <c r="F223" s="82"/>
      <c r="G223" s="82"/>
      <c r="H223" s="46"/>
      <c r="I223" s="46"/>
      <c r="J223" s="46"/>
      <c r="K223" s="46"/>
      <c r="L223" s="46"/>
      <c r="M223" s="46"/>
      <c r="N223" s="46"/>
    </row>
    <row r="224" spans="1:14" ht="13.2">
      <c r="A224" s="81"/>
      <c r="B224" s="82"/>
      <c r="C224" s="82"/>
      <c r="D224" s="82"/>
      <c r="E224" s="82"/>
      <c r="F224" s="82"/>
      <c r="G224" s="82"/>
      <c r="H224" s="46"/>
      <c r="I224" s="46"/>
      <c r="J224" s="46"/>
      <c r="K224" s="46"/>
      <c r="L224" s="46"/>
      <c r="M224" s="46"/>
      <c r="N224" s="46"/>
    </row>
    <row r="225" spans="1:14" ht="13.2">
      <c r="A225" s="81"/>
      <c r="B225" s="82"/>
      <c r="C225" s="82"/>
      <c r="D225" s="82"/>
      <c r="E225" s="82"/>
      <c r="F225" s="82"/>
      <c r="G225" s="82"/>
      <c r="H225" s="46"/>
      <c r="I225" s="46"/>
      <c r="J225" s="46"/>
      <c r="K225" s="46"/>
      <c r="L225" s="46"/>
      <c r="M225" s="46"/>
      <c r="N225" s="46"/>
    </row>
    <row r="226" spans="1:14" ht="13.2">
      <c r="A226" s="81"/>
      <c r="B226" s="82"/>
      <c r="C226" s="82"/>
      <c r="D226" s="82"/>
      <c r="E226" s="82"/>
      <c r="F226" s="82"/>
      <c r="G226" s="82"/>
      <c r="H226" s="46"/>
      <c r="I226" s="46"/>
      <c r="J226" s="46"/>
      <c r="K226" s="46"/>
      <c r="L226" s="46"/>
      <c r="M226" s="46"/>
      <c r="N226" s="46"/>
    </row>
    <row r="227" spans="1:14" ht="13.2">
      <c r="A227" s="81"/>
      <c r="B227" s="82"/>
      <c r="C227" s="82"/>
      <c r="D227" s="82"/>
      <c r="E227" s="82"/>
      <c r="F227" s="82"/>
      <c r="G227" s="82"/>
      <c r="H227" s="46"/>
      <c r="I227" s="46"/>
      <c r="J227" s="46"/>
      <c r="K227" s="46"/>
      <c r="L227" s="46"/>
      <c r="M227" s="46"/>
      <c r="N227" s="46"/>
    </row>
    <row r="228" spans="1:14" ht="13.2">
      <c r="A228" s="81"/>
      <c r="B228" s="82"/>
      <c r="C228" s="82"/>
      <c r="D228" s="82"/>
      <c r="E228" s="82"/>
      <c r="F228" s="82"/>
      <c r="G228" s="82"/>
      <c r="H228" s="46"/>
      <c r="I228" s="46"/>
      <c r="J228" s="46"/>
      <c r="K228" s="46"/>
      <c r="L228" s="46"/>
      <c r="M228" s="46"/>
      <c r="N228" s="46"/>
    </row>
    <row r="229" spans="1:14" ht="13.2">
      <c r="A229" s="81"/>
      <c r="B229" s="82"/>
      <c r="C229" s="82"/>
      <c r="D229" s="82"/>
      <c r="E229" s="82"/>
      <c r="F229" s="82"/>
      <c r="G229" s="82"/>
      <c r="H229" s="46"/>
      <c r="I229" s="46"/>
      <c r="J229" s="46"/>
      <c r="K229" s="46"/>
      <c r="L229" s="46"/>
      <c r="M229" s="46"/>
      <c r="N229" s="46"/>
    </row>
    <row r="230" spans="1:14" ht="13.2">
      <c r="A230" s="81"/>
      <c r="B230" s="82"/>
      <c r="C230" s="82"/>
      <c r="D230" s="82"/>
      <c r="E230" s="82"/>
      <c r="F230" s="82"/>
      <c r="G230" s="82"/>
      <c r="H230" s="46"/>
      <c r="I230" s="46"/>
      <c r="J230" s="46"/>
      <c r="K230" s="46"/>
      <c r="L230" s="46"/>
      <c r="M230" s="46"/>
      <c r="N230" s="46"/>
    </row>
    <row r="231" spans="1:14" ht="13.2">
      <c r="A231" s="81"/>
      <c r="B231" s="82"/>
      <c r="C231" s="82"/>
      <c r="D231" s="82"/>
      <c r="E231" s="82"/>
      <c r="F231" s="82"/>
      <c r="G231" s="82"/>
      <c r="H231" s="46"/>
      <c r="I231" s="46"/>
      <c r="J231" s="46"/>
      <c r="K231" s="46"/>
      <c r="L231" s="46"/>
      <c r="M231" s="46"/>
      <c r="N231" s="46"/>
    </row>
    <row r="232" spans="1:14" ht="13.2">
      <c r="A232" s="81"/>
      <c r="B232" s="82"/>
      <c r="C232" s="82"/>
      <c r="D232" s="82"/>
      <c r="E232" s="82"/>
      <c r="F232" s="82"/>
      <c r="G232" s="82"/>
      <c r="H232" s="46"/>
      <c r="I232" s="46"/>
      <c r="J232" s="46"/>
      <c r="K232" s="46"/>
      <c r="L232" s="46"/>
      <c r="M232" s="46"/>
      <c r="N232" s="46"/>
    </row>
    <row r="233" spans="1:14" ht="13.2">
      <c r="A233" s="81"/>
      <c r="B233" s="82"/>
      <c r="C233" s="82"/>
      <c r="D233" s="82"/>
      <c r="E233" s="82"/>
      <c r="F233" s="82"/>
      <c r="G233" s="82"/>
      <c r="H233" s="46"/>
      <c r="I233" s="46"/>
      <c r="J233" s="46"/>
      <c r="K233" s="46"/>
      <c r="L233" s="46"/>
      <c r="M233" s="46"/>
      <c r="N233" s="46"/>
    </row>
    <row r="234" spans="1:14" ht="13.2">
      <c r="A234" s="81"/>
      <c r="B234" s="82"/>
      <c r="C234" s="82"/>
      <c r="D234" s="82"/>
      <c r="E234" s="82"/>
      <c r="F234" s="82"/>
      <c r="G234" s="82"/>
      <c r="H234" s="46"/>
      <c r="I234" s="46"/>
      <c r="J234" s="46"/>
      <c r="K234" s="46"/>
      <c r="L234" s="46"/>
      <c r="M234" s="46"/>
      <c r="N234" s="46"/>
    </row>
    <row r="235" spans="1:14" ht="13.2">
      <c r="A235" s="81"/>
      <c r="B235" s="82"/>
      <c r="C235" s="82"/>
      <c r="D235" s="82"/>
      <c r="E235" s="82"/>
      <c r="F235" s="82"/>
      <c r="G235" s="82"/>
      <c r="H235" s="46"/>
      <c r="I235" s="46"/>
      <c r="J235" s="46"/>
      <c r="K235" s="46"/>
      <c r="L235" s="46"/>
      <c r="M235" s="46"/>
      <c r="N235" s="46"/>
    </row>
    <row r="236" spans="1:14" ht="13.2">
      <c r="A236" s="81"/>
      <c r="B236" s="82"/>
      <c r="C236" s="82"/>
      <c r="D236" s="82"/>
      <c r="E236" s="82"/>
      <c r="F236" s="82"/>
      <c r="G236" s="82"/>
      <c r="H236" s="46"/>
      <c r="I236" s="46"/>
      <c r="J236" s="46"/>
      <c r="K236" s="46"/>
      <c r="L236" s="46"/>
      <c r="M236" s="46"/>
      <c r="N236" s="46"/>
    </row>
    <row r="237" spans="1:14" ht="13.2">
      <c r="A237" s="81"/>
      <c r="B237" s="82"/>
      <c r="C237" s="82"/>
      <c r="D237" s="82"/>
      <c r="E237" s="82"/>
      <c r="F237" s="82"/>
      <c r="G237" s="82"/>
      <c r="H237" s="46"/>
      <c r="I237" s="46"/>
      <c r="J237" s="46"/>
      <c r="K237" s="46"/>
      <c r="L237" s="46"/>
      <c r="M237" s="46"/>
      <c r="N237" s="46"/>
    </row>
    <row r="238" spans="1:14" ht="13.2">
      <c r="A238" s="81"/>
      <c r="B238" s="82"/>
      <c r="C238" s="82"/>
      <c r="D238" s="82"/>
      <c r="E238" s="82"/>
      <c r="F238" s="82"/>
      <c r="G238" s="82"/>
      <c r="H238" s="46"/>
      <c r="I238" s="46"/>
      <c r="J238" s="46"/>
      <c r="K238" s="46"/>
      <c r="L238" s="46"/>
      <c r="M238" s="46"/>
      <c r="N238" s="46"/>
    </row>
    <row r="239" spans="1:14" ht="13.2">
      <c r="A239" s="81"/>
      <c r="B239" s="82"/>
      <c r="C239" s="82"/>
      <c r="D239" s="82"/>
      <c r="E239" s="82"/>
      <c r="F239" s="82"/>
      <c r="G239" s="82"/>
      <c r="H239" s="46"/>
      <c r="I239" s="46"/>
      <c r="J239" s="46"/>
      <c r="K239" s="46"/>
      <c r="L239" s="46"/>
      <c r="M239" s="46"/>
      <c r="N239" s="46"/>
    </row>
    <row r="240" spans="1:14" ht="13.2">
      <c r="A240" s="81"/>
      <c r="B240" s="82"/>
      <c r="C240" s="82"/>
      <c r="D240" s="82"/>
      <c r="E240" s="82"/>
      <c r="F240" s="82"/>
      <c r="G240" s="82"/>
      <c r="H240" s="46"/>
      <c r="I240" s="46"/>
      <c r="J240" s="46"/>
      <c r="K240" s="46"/>
      <c r="L240" s="46"/>
      <c r="M240" s="46"/>
      <c r="N240" s="46"/>
    </row>
    <row r="241" spans="1:14" ht="13.2">
      <c r="A241" s="81"/>
      <c r="B241" s="82"/>
      <c r="C241" s="82"/>
      <c r="D241" s="82"/>
      <c r="E241" s="82"/>
      <c r="F241" s="82"/>
      <c r="G241" s="82"/>
      <c r="H241" s="46"/>
      <c r="I241" s="46"/>
      <c r="J241" s="46"/>
      <c r="K241" s="46"/>
      <c r="L241" s="46"/>
      <c r="M241" s="46"/>
      <c r="N241" s="46"/>
    </row>
    <row r="242" spans="1:14" ht="13.2">
      <c r="A242" s="81"/>
      <c r="B242" s="82"/>
      <c r="C242" s="82"/>
      <c r="D242" s="82"/>
      <c r="E242" s="82"/>
      <c r="F242" s="82"/>
      <c r="G242" s="82"/>
      <c r="H242" s="46"/>
      <c r="I242" s="46"/>
      <c r="J242" s="46"/>
      <c r="K242" s="46"/>
      <c r="L242" s="46"/>
      <c r="M242" s="46"/>
      <c r="N242" s="46"/>
    </row>
    <row r="243" spans="1:14" ht="13.2">
      <c r="A243" s="81"/>
      <c r="B243" s="82"/>
      <c r="C243" s="82"/>
      <c r="D243" s="82"/>
      <c r="E243" s="82"/>
      <c r="F243" s="82"/>
      <c r="G243" s="82"/>
      <c r="H243" s="46"/>
      <c r="I243" s="46"/>
      <c r="J243" s="46"/>
      <c r="K243" s="46"/>
      <c r="L243" s="46"/>
      <c r="M243" s="46"/>
      <c r="N243" s="46"/>
    </row>
    <row r="244" spans="1:14" ht="13.2">
      <c r="A244" s="81"/>
      <c r="B244" s="82"/>
      <c r="C244" s="82"/>
      <c r="D244" s="82"/>
      <c r="E244" s="82"/>
      <c r="F244" s="82"/>
      <c r="G244" s="82"/>
      <c r="H244" s="46"/>
      <c r="I244" s="46"/>
      <c r="J244" s="46"/>
      <c r="K244" s="46"/>
      <c r="L244" s="46"/>
      <c r="M244" s="46"/>
      <c r="N244" s="46"/>
    </row>
    <row r="245" spans="1:14" ht="13.2">
      <c r="A245" s="81"/>
      <c r="B245" s="82"/>
      <c r="C245" s="82"/>
      <c r="D245" s="82"/>
      <c r="E245" s="82"/>
      <c r="F245" s="82"/>
      <c r="G245" s="82"/>
      <c r="H245" s="46"/>
      <c r="I245" s="46"/>
      <c r="J245" s="46"/>
      <c r="K245" s="46"/>
      <c r="L245" s="46"/>
      <c r="M245" s="46"/>
      <c r="N245" s="46"/>
    </row>
    <row r="246" spans="1:14" ht="13.2">
      <c r="A246" s="81"/>
      <c r="B246" s="82"/>
      <c r="C246" s="82"/>
      <c r="D246" s="82"/>
      <c r="E246" s="82"/>
      <c r="F246" s="82"/>
      <c r="G246" s="82"/>
      <c r="H246" s="46"/>
      <c r="I246" s="46"/>
      <c r="J246" s="46"/>
      <c r="K246" s="46"/>
      <c r="L246" s="46"/>
      <c r="M246" s="46"/>
      <c r="N246" s="46"/>
    </row>
    <row r="247" spans="1:14" ht="13.2">
      <c r="A247" s="81"/>
      <c r="B247" s="82"/>
      <c r="C247" s="82"/>
      <c r="D247" s="82"/>
      <c r="E247" s="82"/>
      <c r="F247" s="82"/>
      <c r="G247" s="82"/>
      <c r="H247" s="46"/>
      <c r="I247" s="46"/>
      <c r="J247" s="46"/>
      <c r="K247" s="46"/>
      <c r="L247" s="46"/>
      <c r="M247" s="46"/>
      <c r="N247" s="46"/>
    </row>
    <row r="248" spans="1:14" ht="13.2">
      <c r="A248" s="81"/>
      <c r="B248" s="82"/>
      <c r="C248" s="82"/>
      <c r="D248" s="82"/>
      <c r="E248" s="82"/>
      <c r="F248" s="82"/>
      <c r="G248" s="82"/>
      <c r="H248" s="46"/>
      <c r="I248" s="46"/>
      <c r="J248" s="46"/>
      <c r="K248" s="46"/>
      <c r="L248" s="46"/>
      <c r="M248" s="46"/>
      <c r="N248" s="46"/>
    </row>
    <row r="249" spans="1:14" ht="13.2">
      <c r="A249" s="81"/>
      <c r="B249" s="82"/>
      <c r="C249" s="82"/>
      <c r="D249" s="82"/>
      <c r="E249" s="82"/>
      <c r="F249" s="82"/>
      <c r="G249" s="82"/>
      <c r="H249" s="46"/>
      <c r="I249" s="46"/>
      <c r="J249" s="46"/>
      <c r="K249" s="46"/>
      <c r="L249" s="46"/>
      <c r="M249" s="46"/>
      <c r="N249" s="46"/>
    </row>
    <row r="250" spans="1:14" ht="13.2">
      <c r="A250" s="81"/>
      <c r="B250" s="82"/>
      <c r="C250" s="82"/>
      <c r="D250" s="82"/>
      <c r="E250" s="82"/>
      <c r="F250" s="82"/>
      <c r="G250" s="82"/>
      <c r="H250" s="46"/>
      <c r="I250" s="46"/>
      <c r="J250" s="46"/>
      <c r="K250" s="46"/>
      <c r="L250" s="46"/>
      <c r="M250" s="46"/>
      <c r="N250" s="46"/>
    </row>
    <row r="251" spans="1:14" ht="13.2">
      <c r="A251" s="81"/>
      <c r="B251" s="82"/>
      <c r="C251" s="82"/>
      <c r="D251" s="82"/>
      <c r="E251" s="82"/>
      <c r="F251" s="82"/>
      <c r="G251" s="82"/>
      <c r="H251" s="46"/>
      <c r="I251" s="46"/>
      <c r="J251" s="46"/>
      <c r="K251" s="46"/>
      <c r="L251" s="46"/>
      <c r="M251" s="46"/>
      <c r="N251" s="46"/>
    </row>
    <row r="252" spans="1:14" ht="13.2">
      <c r="A252" s="81"/>
      <c r="B252" s="82"/>
      <c r="C252" s="82"/>
      <c r="D252" s="82"/>
      <c r="E252" s="82"/>
      <c r="F252" s="82"/>
      <c r="G252" s="82"/>
      <c r="H252" s="46"/>
      <c r="I252" s="46"/>
      <c r="J252" s="46"/>
      <c r="K252" s="46"/>
      <c r="L252" s="46"/>
      <c r="M252" s="46"/>
      <c r="N252" s="46"/>
    </row>
    <row r="253" spans="1:14" ht="13.2">
      <c r="A253" s="81"/>
      <c r="B253" s="82"/>
      <c r="C253" s="82"/>
      <c r="D253" s="82"/>
      <c r="E253" s="82"/>
      <c r="F253" s="82"/>
      <c r="G253" s="82"/>
      <c r="H253" s="46"/>
      <c r="I253" s="46"/>
      <c r="J253" s="46"/>
      <c r="K253" s="46"/>
      <c r="L253" s="46"/>
      <c r="M253" s="46"/>
      <c r="N253" s="46"/>
    </row>
    <row r="254" spans="1:14" ht="13.2">
      <c r="A254" s="81"/>
      <c r="B254" s="82"/>
      <c r="C254" s="82"/>
      <c r="D254" s="82"/>
      <c r="E254" s="82"/>
      <c r="F254" s="82"/>
      <c r="G254" s="82"/>
      <c r="H254" s="46"/>
      <c r="I254" s="46"/>
      <c r="J254" s="46"/>
      <c r="K254" s="46"/>
      <c r="L254" s="46"/>
      <c r="M254" s="46"/>
      <c r="N254" s="46"/>
    </row>
    <row r="255" spans="1:14" ht="13.2">
      <c r="A255" s="81"/>
      <c r="B255" s="82"/>
      <c r="C255" s="82"/>
      <c r="D255" s="82"/>
      <c r="E255" s="82"/>
      <c r="F255" s="82"/>
      <c r="G255" s="82"/>
      <c r="H255" s="46"/>
      <c r="I255" s="46"/>
      <c r="J255" s="46"/>
      <c r="K255" s="46"/>
      <c r="L255" s="46"/>
      <c r="M255" s="46"/>
      <c r="N255" s="46"/>
    </row>
    <row r="256" spans="1:14" ht="13.2">
      <c r="A256" s="81"/>
      <c r="B256" s="82"/>
      <c r="C256" s="82"/>
      <c r="D256" s="82"/>
      <c r="E256" s="82"/>
      <c r="F256" s="82"/>
      <c r="G256" s="82"/>
      <c r="H256" s="46"/>
      <c r="I256" s="46"/>
      <c r="J256" s="46"/>
      <c r="K256" s="46"/>
      <c r="L256" s="46"/>
      <c r="M256" s="46"/>
      <c r="N256" s="46"/>
    </row>
    <row r="257" spans="1:14" ht="13.2">
      <c r="A257" s="81"/>
      <c r="B257" s="82"/>
      <c r="C257" s="82"/>
      <c r="D257" s="82"/>
      <c r="E257" s="82"/>
      <c r="F257" s="82"/>
      <c r="G257" s="82"/>
      <c r="H257" s="46"/>
      <c r="I257" s="46"/>
      <c r="J257" s="46"/>
      <c r="K257" s="46"/>
      <c r="L257" s="46"/>
      <c r="M257" s="46"/>
      <c r="N257" s="46"/>
    </row>
    <row r="258" spans="1:14" ht="13.2">
      <c r="A258" s="81"/>
      <c r="B258" s="82"/>
      <c r="C258" s="82"/>
      <c r="D258" s="82"/>
      <c r="E258" s="82"/>
      <c r="F258" s="82"/>
      <c r="G258" s="82"/>
      <c r="H258" s="46"/>
      <c r="I258" s="46"/>
      <c r="J258" s="46"/>
      <c r="K258" s="46"/>
      <c r="L258" s="46"/>
      <c r="M258" s="46"/>
      <c r="N258" s="46"/>
    </row>
    <row r="259" spans="1:14" ht="13.2">
      <c r="A259" s="81"/>
      <c r="B259" s="82"/>
      <c r="C259" s="82"/>
      <c r="D259" s="82"/>
      <c r="E259" s="82"/>
      <c r="F259" s="82"/>
      <c r="G259" s="82"/>
      <c r="H259" s="46"/>
      <c r="I259" s="46"/>
      <c r="J259" s="46"/>
      <c r="K259" s="46"/>
      <c r="L259" s="46"/>
      <c r="M259" s="46"/>
      <c r="N259" s="46"/>
    </row>
    <row r="260" spans="1:14" ht="13.2">
      <c r="A260" s="81"/>
      <c r="B260" s="82"/>
      <c r="C260" s="82"/>
      <c r="D260" s="82"/>
      <c r="E260" s="82"/>
      <c r="F260" s="82"/>
      <c r="G260" s="82"/>
      <c r="H260" s="46"/>
      <c r="I260" s="46"/>
      <c r="J260" s="46"/>
      <c r="K260" s="46"/>
      <c r="L260" s="46"/>
      <c r="M260" s="46"/>
      <c r="N260" s="46"/>
    </row>
    <row r="261" spans="1:14" ht="13.2">
      <c r="A261" s="81"/>
      <c r="B261" s="82"/>
      <c r="C261" s="82"/>
      <c r="D261" s="82"/>
      <c r="E261" s="82"/>
      <c r="F261" s="82"/>
      <c r="G261" s="82"/>
      <c r="H261" s="46"/>
      <c r="I261" s="46"/>
      <c r="J261" s="46"/>
      <c r="K261" s="46"/>
      <c r="L261" s="46"/>
      <c r="M261" s="46"/>
      <c r="N261" s="46"/>
    </row>
    <row r="262" spans="1:14" ht="13.2">
      <c r="A262" s="81"/>
      <c r="B262" s="82"/>
      <c r="C262" s="82"/>
      <c r="D262" s="82"/>
      <c r="E262" s="82"/>
      <c r="F262" s="82"/>
      <c r="G262" s="82"/>
      <c r="H262" s="46"/>
      <c r="I262" s="46"/>
      <c r="J262" s="46"/>
      <c r="K262" s="46"/>
      <c r="L262" s="46"/>
      <c r="M262" s="46"/>
      <c r="N262" s="46"/>
    </row>
    <row r="263" spans="1:14" ht="13.2">
      <c r="A263" s="81"/>
      <c r="B263" s="82"/>
      <c r="C263" s="82"/>
      <c r="D263" s="82"/>
      <c r="E263" s="82"/>
      <c r="F263" s="82"/>
      <c r="G263" s="82"/>
      <c r="H263" s="46"/>
      <c r="I263" s="46"/>
      <c r="J263" s="46"/>
      <c r="K263" s="46"/>
      <c r="L263" s="46"/>
      <c r="M263" s="46"/>
      <c r="N263" s="46"/>
    </row>
    <row r="264" spans="1:14" ht="13.2">
      <c r="A264" s="81"/>
      <c r="B264" s="82"/>
      <c r="C264" s="82"/>
      <c r="D264" s="82"/>
      <c r="E264" s="82"/>
      <c r="F264" s="82"/>
      <c r="G264" s="82"/>
      <c r="H264" s="46"/>
      <c r="I264" s="46"/>
      <c r="J264" s="46"/>
      <c r="K264" s="46"/>
      <c r="L264" s="46"/>
      <c r="M264" s="46"/>
      <c r="N264" s="46"/>
    </row>
    <row r="265" spans="1:14" ht="13.2">
      <c r="A265" s="81"/>
      <c r="B265" s="82"/>
      <c r="C265" s="82"/>
      <c r="D265" s="82"/>
      <c r="E265" s="82"/>
      <c r="F265" s="82"/>
      <c r="G265" s="82"/>
      <c r="H265" s="46"/>
      <c r="I265" s="46"/>
      <c r="J265" s="46"/>
      <c r="K265" s="46"/>
      <c r="L265" s="46"/>
      <c r="M265" s="46"/>
      <c r="N265" s="46"/>
    </row>
    <row r="266" spans="1:14" ht="13.2">
      <c r="A266" s="81"/>
      <c r="B266" s="82"/>
      <c r="C266" s="82"/>
      <c r="D266" s="82"/>
      <c r="E266" s="82"/>
      <c r="F266" s="82"/>
      <c r="G266" s="82"/>
      <c r="H266" s="46"/>
      <c r="I266" s="46"/>
      <c r="J266" s="46"/>
      <c r="K266" s="46"/>
      <c r="L266" s="46"/>
      <c r="M266" s="46"/>
      <c r="N266" s="46"/>
    </row>
    <row r="267" spans="1:14" ht="13.2">
      <c r="A267" s="81"/>
      <c r="B267" s="82"/>
      <c r="C267" s="82"/>
      <c r="D267" s="82"/>
      <c r="E267" s="82"/>
      <c r="F267" s="82"/>
      <c r="G267" s="82"/>
      <c r="H267" s="46"/>
      <c r="I267" s="46"/>
      <c r="J267" s="46"/>
      <c r="K267" s="46"/>
      <c r="L267" s="46"/>
      <c r="M267" s="46"/>
      <c r="N267" s="46"/>
    </row>
    <row r="268" spans="1:14" ht="13.2">
      <c r="A268" s="81"/>
      <c r="B268" s="82"/>
      <c r="C268" s="82"/>
      <c r="D268" s="82"/>
      <c r="E268" s="82"/>
      <c r="F268" s="82"/>
      <c r="G268" s="82"/>
      <c r="H268" s="46"/>
      <c r="I268" s="46"/>
      <c r="J268" s="46"/>
      <c r="K268" s="46"/>
      <c r="L268" s="46"/>
      <c r="M268" s="46"/>
      <c r="N268" s="46"/>
    </row>
    <row r="269" spans="1:14" ht="13.2">
      <c r="A269" s="81"/>
      <c r="B269" s="82"/>
      <c r="C269" s="82"/>
      <c r="D269" s="82"/>
      <c r="E269" s="82"/>
      <c r="F269" s="82"/>
      <c r="G269" s="82"/>
      <c r="H269" s="46"/>
      <c r="I269" s="46"/>
      <c r="J269" s="46"/>
      <c r="K269" s="46"/>
      <c r="L269" s="46"/>
      <c r="M269" s="46"/>
      <c r="N269" s="46"/>
    </row>
    <row r="270" spans="1:14" ht="13.2">
      <c r="A270" s="81"/>
      <c r="B270" s="82"/>
      <c r="C270" s="82"/>
      <c r="D270" s="82"/>
      <c r="E270" s="82"/>
      <c r="F270" s="82"/>
      <c r="G270" s="82"/>
      <c r="H270" s="46"/>
      <c r="I270" s="46"/>
      <c r="J270" s="46"/>
      <c r="K270" s="46"/>
      <c r="L270" s="46"/>
      <c r="M270" s="46"/>
      <c r="N270" s="46"/>
    </row>
    <row r="271" spans="1:14" ht="13.2">
      <c r="A271" s="81"/>
      <c r="B271" s="82"/>
      <c r="C271" s="82"/>
      <c r="D271" s="82"/>
      <c r="E271" s="82"/>
      <c r="F271" s="82"/>
      <c r="G271" s="82"/>
      <c r="H271" s="46"/>
      <c r="I271" s="46"/>
      <c r="J271" s="46"/>
      <c r="K271" s="46"/>
      <c r="L271" s="46"/>
      <c r="M271" s="46"/>
      <c r="N271" s="46"/>
    </row>
    <row r="272" spans="1:14" ht="13.2">
      <c r="A272" s="81"/>
      <c r="B272" s="82"/>
      <c r="C272" s="82"/>
      <c r="D272" s="82"/>
      <c r="E272" s="82"/>
      <c r="F272" s="82"/>
      <c r="G272" s="82"/>
      <c r="H272" s="46"/>
      <c r="I272" s="46"/>
      <c r="J272" s="46"/>
      <c r="K272" s="46"/>
      <c r="L272" s="46"/>
      <c r="M272" s="46"/>
      <c r="N272" s="46"/>
    </row>
    <row r="273" spans="1:14" ht="13.2">
      <c r="A273" s="81"/>
      <c r="B273" s="82"/>
      <c r="C273" s="82"/>
      <c r="D273" s="82"/>
      <c r="E273" s="82"/>
      <c r="F273" s="82"/>
      <c r="G273" s="82"/>
      <c r="H273" s="46"/>
      <c r="I273" s="46"/>
      <c r="J273" s="46"/>
      <c r="K273" s="46"/>
      <c r="L273" s="46"/>
      <c r="M273" s="46"/>
      <c r="N273" s="46"/>
    </row>
    <row r="274" spans="1:14" ht="13.2">
      <c r="A274" s="81"/>
      <c r="B274" s="82"/>
      <c r="C274" s="82"/>
      <c r="D274" s="82"/>
      <c r="E274" s="82"/>
      <c r="F274" s="82"/>
      <c r="G274" s="82"/>
      <c r="H274" s="46"/>
      <c r="I274" s="46"/>
      <c r="J274" s="46"/>
      <c r="K274" s="46"/>
      <c r="L274" s="46"/>
      <c r="M274" s="46"/>
      <c r="N274" s="46"/>
    </row>
    <row r="275" spans="1:14" ht="13.2">
      <c r="A275" s="81"/>
      <c r="B275" s="82"/>
      <c r="C275" s="82"/>
      <c r="D275" s="82"/>
      <c r="E275" s="82"/>
      <c r="F275" s="82"/>
      <c r="G275" s="82"/>
      <c r="H275" s="46"/>
      <c r="I275" s="46"/>
      <c r="J275" s="46"/>
      <c r="K275" s="46"/>
      <c r="L275" s="46"/>
      <c r="M275" s="46"/>
      <c r="N275" s="46"/>
    </row>
    <row r="276" spans="1:14" ht="13.2">
      <c r="A276" s="81"/>
      <c r="B276" s="82"/>
      <c r="C276" s="82"/>
      <c r="D276" s="82"/>
      <c r="E276" s="82"/>
      <c r="F276" s="82"/>
      <c r="G276" s="82"/>
      <c r="H276" s="46"/>
      <c r="I276" s="46"/>
      <c r="J276" s="46"/>
      <c r="K276" s="46"/>
      <c r="L276" s="46"/>
      <c r="M276" s="46"/>
      <c r="N276" s="46"/>
    </row>
    <row r="277" spans="1:14" ht="13.2">
      <c r="A277" s="81"/>
      <c r="B277" s="82"/>
      <c r="C277" s="82"/>
      <c r="D277" s="82"/>
      <c r="E277" s="82"/>
      <c r="F277" s="82"/>
      <c r="G277" s="82"/>
      <c r="H277" s="46"/>
      <c r="I277" s="46"/>
      <c r="J277" s="46"/>
      <c r="K277" s="46"/>
      <c r="L277" s="46"/>
      <c r="M277" s="46"/>
      <c r="N277" s="46"/>
    </row>
    <row r="278" spans="1:14" ht="13.2">
      <c r="A278" s="81"/>
      <c r="B278" s="82"/>
      <c r="C278" s="82"/>
      <c r="D278" s="82"/>
      <c r="E278" s="82"/>
      <c r="F278" s="82"/>
      <c r="G278" s="82"/>
      <c r="H278" s="46"/>
      <c r="I278" s="46"/>
      <c r="J278" s="46"/>
      <c r="K278" s="46"/>
      <c r="L278" s="46"/>
      <c r="M278" s="46"/>
      <c r="N278" s="46"/>
    </row>
    <row r="279" spans="1:14" ht="13.2">
      <c r="A279" s="81"/>
      <c r="B279" s="82"/>
      <c r="C279" s="82"/>
      <c r="D279" s="82"/>
      <c r="E279" s="82"/>
      <c r="F279" s="82"/>
      <c r="G279" s="82"/>
      <c r="H279" s="46"/>
      <c r="I279" s="46"/>
      <c r="J279" s="46"/>
      <c r="K279" s="46"/>
      <c r="L279" s="46"/>
      <c r="M279" s="46"/>
      <c r="N279" s="46"/>
    </row>
    <row r="280" spans="1:14" ht="13.2">
      <c r="A280" s="81"/>
      <c r="B280" s="82"/>
      <c r="C280" s="82"/>
      <c r="D280" s="82"/>
      <c r="E280" s="82"/>
      <c r="F280" s="82"/>
      <c r="G280" s="82"/>
      <c r="H280" s="46"/>
      <c r="I280" s="46"/>
      <c r="J280" s="46"/>
      <c r="K280" s="46"/>
      <c r="L280" s="46"/>
      <c r="M280" s="46"/>
      <c r="N280" s="46"/>
    </row>
    <row r="281" spans="1:14" ht="13.2">
      <c r="A281" s="81"/>
      <c r="B281" s="82"/>
      <c r="C281" s="82"/>
      <c r="D281" s="82"/>
      <c r="E281" s="82"/>
      <c r="F281" s="82"/>
      <c r="G281" s="82"/>
      <c r="H281" s="46"/>
      <c r="I281" s="46"/>
      <c r="J281" s="46"/>
      <c r="K281" s="46"/>
      <c r="L281" s="46"/>
      <c r="M281" s="46"/>
      <c r="N281" s="46"/>
    </row>
    <row r="282" spans="1:14" ht="13.2">
      <c r="A282" s="81"/>
      <c r="B282" s="82"/>
      <c r="C282" s="82"/>
      <c r="D282" s="82"/>
      <c r="E282" s="82"/>
      <c r="F282" s="82"/>
      <c r="G282" s="82"/>
      <c r="H282" s="46"/>
      <c r="I282" s="46"/>
      <c r="J282" s="46"/>
      <c r="K282" s="46"/>
      <c r="L282" s="46"/>
      <c r="M282" s="46"/>
      <c r="N282" s="46"/>
    </row>
    <row r="283" spans="1:14" ht="13.2">
      <c r="A283" s="81"/>
      <c r="B283" s="82"/>
      <c r="C283" s="82"/>
      <c r="D283" s="82"/>
      <c r="E283" s="82"/>
      <c r="F283" s="82"/>
      <c r="G283" s="82"/>
      <c r="H283" s="46"/>
      <c r="I283" s="46"/>
      <c r="J283" s="46"/>
      <c r="K283" s="46"/>
      <c r="L283" s="46"/>
      <c r="M283" s="46"/>
      <c r="N283" s="46"/>
    </row>
    <row r="284" spans="1:14" ht="13.2">
      <c r="A284" s="81"/>
      <c r="B284" s="82"/>
      <c r="C284" s="82"/>
      <c r="D284" s="82"/>
      <c r="E284" s="82"/>
      <c r="F284" s="82"/>
      <c r="G284" s="82"/>
      <c r="H284" s="46"/>
      <c r="I284" s="46"/>
      <c r="J284" s="46"/>
      <c r="K284" s="46"/>
      <c r="L284" s="46"/>
      <c r="M284" s="46"/>
      <c r="N284" s="46"/>
    </row>
    <row r="285" spans="1:14" ht="13.2">
      <c r="A285" s="81"/>
      <c r="B285" s="82"/>
      <c r="C285" s="82"/>
      <c r="D285" s="82"/>
      <c r="E285" s="82"/>
      <c r="F285" s="82"/>
      <c r="G285" s="82"/>
      <c r="H285" s="46"/>
      <c r="I285" s="46"/>
      <c r="J285" s="46"/>
      <c r="K285" s="46"/>
      <c r="L285" s="46"/>
      <c r="M285" s="46"/>
      <c r="N285" s="46"/>
    </row>
    <row r="286" spans="1:14" ht="13.2">
      <c r="A286" s="81"/>
      <c r="B286" s="82"/>
      <c r="C286" s="82"/>
      <c r="D286" s="82"/>
      <c r="E286" s="82"/>
      <c r="F286" s="82"/>
      <c r="G286" s="82"/>
      <c r="H286" s="46"/>
      <c r="I286" s="46"/>
      <c r="J286" s="46"/>
      <c r="K286" s="46"/>
      <c r="L286" s="46"/>
      <c r="M286" s="46"/>
      <c r="N286" s="46"/>
    </row>
    <row r="287" spans="1:14" ht="13.2">
      <c r="A287" s="81"/>
      <c r="B287" s="82"/>
      <c r="C287" s="82"/>
      <c r="D287" s="82"/>
      <c r="E287" s="82"/>
      <c r="F287" s="82"/>
      <c r="G287" s="82"/>
      <c r="H287" s="46"/>
      <c r="I287" s="46"/>
      <c r="J287" s="46"/>
      <c r="K287" s="46"/>
      <c r="L287" s="46"/>
      <c r="M287" s="46"/>
      <c r="N287" s="46"/>
    </row>
    <row r="288" spans="1:14" ht="13.2">
      <c r="A288" s="81"/>
      <c r="B288" s="82"/>
      <c r="C288" s="82"/>
      <c r="D288" s="82"/>
      <c r="E288" s="82"/>
      <c r="F288" s="82"/>
      <c r="G288" s="82"/>
      <c r="H288" s="46"/>
      <c r="I288" s="46"/>
      <c r="J288" s="46"/>
      <c r="K288" s="46"/>
      <c r="L288" s="46"/>
      <c r="M288" s="46"/>
      <c r="N288" s="46"/>
    </row>
    <row r="289" spans="1:14" ht="13.2">
      <c r="A289" s="81"/>
      <c r="B289" s="82"/>
      <c r="C289" s="82"/>
      <c r="D289" s="82"/>
      <c r="E289" s="82"/>
      <c r="F289" s="82"/>
      <c r="G289" s="82"/>
      <c r="H289" s="46"/>
      <c r="I289" s="46"/>
      <c r="J289" s="46"/>
      <c r="K289" s="46"/>
      <c r="L289" s="46"/>
      <c r="M289" s="46"/>
      <c r="N289" s="46"/>
    </row>
    <row r="290" spans="1:14" ht="13.2">
      <c r="A290" s="81"/>
      <c r="B290" s="82"/>
      <c r="C290" s="82"/>
      <c r="D290" s="82"/>
      <c r="E290" s="82"/>
      <c r="F290" s="82"/>
      <c r="G290" s="82"/>
      <c r="H290" s="46"/>
      <c r="I290" s="46"/>
      <c r="J290" s="46"/>
      <c r="K290" s="46"/>
      <c r="L290" s="46"/>
      <c r="M290" s="46"/>
      <c r="N290" s="46"/>
    </row>
    <row r="291" spans="1:14" ht="13.2">
      <c r="A291" s="81"/>
      <c r="B291" s="82"/>
      <c r="C291" s="82"/>
      <c r="D291" s="82"/>
      <c r="E291" s="82"/>
      <c r="F291" s="82"/>
      <c r="G291" s="82"/>
      <c r="H291" s="46"/>
      <c r="I291" s="46"/>
      <c r="J291" s="46"/>
      <c r="K291" s="46"/>
      <c r="L291" s="46"/>
      <c r="M291" s="46"/>
      <c r="N291" s="46"/>
    </row>
    <row r="292" spans="1:14" ht="13.2">
      <c r="A292" s="81"/>
      <c r="B292" s="82"/>
      <c r="C292" s="82"/>
      <c r="D292" s="82"/>
      <c r="E292" s="82"/>
      <c r="F292" s="82"/>
      <c r="G292" s="82"/>
      <c r="H292" s="46"/>
      <c r="I292" s="46"/>
      <c r="J292" s="46"/>
      <c r="K292" s="46"/>
      <c r="L292" s="46"/>
      <c r="M292" s="46"/>
      <c r="N292" s="46"/>
    </row>
    <row r="293" spans="1:14" ht="13.2">
      <c r="A293" s="81"/>
      <c r="B293" s="82"/>
      <c r="C293" s="82"/>
      <c r="D293" s="82"/>
      <c r="E293" s="82"/>
      <c r="F293" s="82"/>
      <c r="G293" s="82"/>
      <c r="H293" s="46"/>
      <c r="I293" s="46"/>
      <c r="J293" s="46"/>
      <c r="K293" s="46"/>
      <c r="L293" s="46"/>
      <c r="M293" s="46"/>
      <c r="N293" s="46"/>
    </row>
    <row r="294" spans="1:14" ht="13.2">
      <c r="A294" s="81"/>
      <c r="B294" s="82"/>
      <c r="C294" s="82"/>
      <c r="D294" s="82"/>
      <c r="E294" s="82"/>
      <c r="F294" s="82"/>
      <c r="G294" s="82"/>
      <c r="H294" s="46"/>
      <c r="I294" s="46"/>
      <c r="J294" s="46"/>
      <c r="K294" s="46"/>
      <c r="L294" s="46"/>
      <c r="M294" s="46"/>
      <c r="N294" s="46"/>
    </row>
    <row r="295" spans="1:14" ht="13.2">
      <c r="A295" s="81"/>
      <c r="B295" s="82"/>
      <c r="C295" s="82"/>
      <c r="D295" s="82"/>
      <c r="E295" s="82"/>
      <c r="F295" s="82"/>
      <c r="G295" s="82"/>
      <c r="H295" s="46"/>
      <c r="I295" s="46"/>
      <c r="J295" s="46"/>
      <c r="K295" s="46"/>
      <c r="L295" s="46"/>
      <c r="M295" s="46"/>
      <c r="N295" s="46"/>
    </row>
    <row r="296" spans="1:14" ht="13.2">
      <c r="A296" s="81"/>
      <c r="B296" s="82"/>
      <c r="C296" s="82"/>
      <c r="D296" s="82"/>
      <c r="E296" s="82"/>
      <c r="F296" s="82"/>
      <c r="G296" s="82"/>
      <c r="H296" s="46"/>
      <c r="I296" s="46"/>
      <c r="J296" s="46"/>
      <c r="K296" s="46"/>
      <c r="L296" s="46"/>
      <c r="M296" s="46"/>
      <c r="N296" s="46"/>
    </row>
    <row r="297" spans="1:14" ht="13.2">
      <c r="A297" s="81"/>
      <c r="B297" s="82"/>
      <c r="C297" s="82"/>
      <c r="D297" s="82"/>
      <c r="E297" s="82"/>
      <c r="F297" s="82"/>
      <c r="G297" s="82"/>
      <c r="H297" s="46"/>
      <c r="I297" s="46"/>
      <c r="J297" s="46"/>
      <c r="K297" s="46"/>
      <c r="L297" s="46"/>
      <c r="M297" s="46"/>
      <c r="N297" s="46"/>
    </row>
    <row r="298" spans="1:14" ht="13.2">
      <c r="A298" s="81"/>
      <c r="B298" s="82"/>
      <c r="C298" s="82"/>
      <c r="D298" s="82"/>
      <c r="E298" s="82"/>
      <c r="F298" s="82"/>
      <c r="G298" s="82"/>
      <c r="H298" s="46"/>
      <c r="I298" s="46"/>
      <c r="J298" s="46"/>
      <c r="K298" s="46"/>
      <c r="L298" s="46"/>
      <c r="M298" s="46"/>
      <c r="N298" s="46"/>
    </row>
    <row r="299" spans="1:14" ht="13.2">
      <c r="A299" s="81"/>
      <c r="B299" s="82"/>
      <c r="C299" s="82"/>
      <c r="D299" s="82"/>
      <c r="E299" s="82"/>
      <c r="F299" s="82"/>
      <c r="G299" s="82"/>
      <c r="H299" s="46"/>
      <c r="I299" s="46"/>
      <c r="J299" s="46"/>
      <c r="K299" s="46"/>
      <c r="L299" s="46"/>
      <c r="M299" s="46"/>
      <c r="N299" s="46"/>
    </row>
    <row r="300" spans="1:14" ht="13.2">
      <c r="A300" s="81"/>
      <c r="B300" s="82"/>
      <c r="C300" s="82"/>
      <c r="D300" s="82"/>
      <c r="E300" s="82"/>
      <c r="F300" s="82"/>
      <c r="G300" s="82"/>
      <c r="H300" s="46"/>
      <c r="I300" s="46"/>
      <c r="J300" s="46"/>
      <c r="K300" s="46"/>
      <c r="L300" s="46"/>
      <c r="M300" s="46"/>
      <c r="N300" s="46"/>
    </row>
    <row r="301" spans="1:14" ht="13.2">
      <c r="A301" s="81"/>
      <c r="B301" s="82"/>
      <c r="C301" s="82"/>
      <c r="D301" s="82"/>
      <c r="E301" s="82"/>
      <c r="F301" s="82"/>
      <c r="G301" s="82"/>
      <c r="H301" s="46"/>
      <c r="I301" s="46"/>
      <c r="J301" s="46"/>
      <c r="K301" s="46"/>
      <c r="L301" s="46"/>
      <c r="M301" s="46"/>
      <c r="N301" s="46"/>
    </row>
    <row r="302" spans="1:14" ht="13.2">
      <c r="A302" s="81"/>
      <c r="B302" s="82"/>
      <c r="C302" s="82"/>
      <c r="D302" s="82"/>
      <c r="E302" s="82"/>
      <c r="F302" s="82"/>
      <c r="G302" s="82"/>
      <c r="H302" s="46"/>
      <c r="I302" s="46"/>
      <c r="J302" s="46"/>
      <c r="K302" s="46"/>
      <c r="L302" s="46"/>
      <c r="M302" s="46"/>
      <c r="N302" s="46"/>
    </row>
    <row r="303" spans="1:14" ht="13.2">
      <c r="A303" s="81"/>
      <c r="B303" s="82"/>
      <c r="C303" s="82"/>
      <c r="D303" s="82"/>
      <c r="E303" s="82"/>
      <c r="F303" s="82"/>
      <c r="G303" s="82"/>
      <c r="H303" s="46"/>
      <c r="I303" s="46"/>
      <c r="J303" s="46"/>
      <c r="K303" s="46"/>
      <c r="L303" s="46"/>
      <c r="M303" s="46"/>
      <c r="N303" s="46"/>
    </row>
    <row r="304" spans="1:14" ht="13.2">
      <c r="A304" s="81"/>
      <c r="B304" s="82"/>
      <c r="C304" s="82"/>
      <c r="D304" s="82"/>
      <c r="E304" s="82"/>
      <c r="F304" s="82"/>
      <c r="G304" s="82"/>
      <c r="H304" s="46"/>
      <c r="I304" s="46"/>
      <c r="J304" s="46"/>
      <c r="K304" s="46"/>
      <c r="L304" s="46"/>
      <c r="M304" s="46"/>
      <c r="N304" s="46"/>
    </row>
    <row r="305" spans="1:14" ht="13.2">
      <c r="A305" s="81"/>
      <c r="B305" s="82"/>
      <c r="C305" s="82"/>
      <c r="D305" s="82"/>
      <c r="E305" s="82"/>
      <c r="F305" s="82"/>
      <c r="G305" s="82"/>
      <c r="H305" s="46"/>
      <c r="I305" s="46"/>
      <c r="J305" s="46"/>
      <c r="K305" s="46"/>
      <c r="L305" s="46"/>
      <c r="M305" s="46"/>
      <c r="N305" s="46"/>
    </row>
    <row r="306" spans="1:14" ht="13.2">
      <c r="A306" s="81"/>
      <c r="B306" s="82"/>
      <c r="C306" s="82"/>
      <c r="D306" s="82"/>
      <c r="E306" s="82"/>
      <c r="F306" s="82"/>
      <c r="G306" s="82"/>
      <c r="H306" s="46"/>
      <c r="I306" s="46"/>
      <c r="J306" s="46"/>
      <c r="K306" s="46"/>
      <c r="L306" s="46"/>
      <c r="M306" s="46"/>
      <c r="N306" s="46"/>
    </row>
    <row r="307" spans="1:14" ht="13.2">
      <c r="A307" s="81"/>
      <c r="B307" s="82"/>
      <c r="C307" s="82"/>
      <c r="D307" s="82"/>
      <c r="E307" s="82"/>
      <c r="F307" s="82"/>
      <c r="G307" s="82"/>
      <c r="H307" s="46"/>
      <c r="I307" s="46"/>
      <c r="J307" s="46"/>
      <c r="K307" s="46"/>
      <c r="L307" s="46"/>
      <c r="M307" s="46"/>
      <c r="N307" s="46"/>
    </row>
    <row r="308" spans="1:14" ht="13.2">
      <c r="A308" s="81"/>
      <c r="B308" s="82"/>
      <c r="C308" s="82"/>
      <c r="D308" s="82"/>
      <c r="E308" s="82"/>
      <c r="F308" s="82"/>
      <c r="G308" s="82"/>
      <c r="H308" s="46"/>
      <c r="I308" s="46"/>
      <c r="J308" s="46"/>
      <c r="K308" s="46"/>
      <c r="L308" s="46"/>
      <c r="M308" s="46"/>
      <c r="N308" s="46"/>
    </row>
    <row r="309" spans="1:14" ht="13.2">
      <c r="A309" s="81"/>
      <c r="B309" s="82"/>
      <c r="C309" s="82"/>
      <c r="D309" s="82"/>
      <c r="E309" s="82"/>
      <c r="F309" s="82"/>
      <c r="G309" s="82"/>
      <c r="H309" s="46"/>
      <c r="I309" s="46"/>
      <c r="J309" s="46"/>
      <c r="K309" s="46"/>
      <c r="L309" s="46"/>
      <c r="M309" s="46"/>
      <c r="N309" s="46"/>
    </row>
    <row r="310" spans="1:14" ht="13.2">
      <c r="A310" s="81"/>
      <c r="B310" s="82"/>
      <c r="C310" s="82"/>
      <c r="D310" s="82"/>
      <c r="E310" s="82"/>
      <c r="F310" s="82"/>
      <c r="G310" s="82"/>
      <c r="H310" s="46"/>
      <c r="I310" s="46"/>
      <c r="J310" s="46"/>
      <c r="K310" s="46"/>
      <c r="L310" s="46"/>
      <c r="M310" s="46"/>
      <c r="N310" s="46"/>
    </row>
    <row r="311" spans="1:14" ht="13.2">
      <c r="A311" s="81"/>
      <c r="B311" s="82"/>
      <c r="C311" s="82"/>
      <c r="D311" s="82"/>
      <c r="E311" s="82"/>
      <c r="F311" s="82"/>
      <c r="G311" s="82"/>
      <c r="H311" s="46"/>
      <c r="I311" s="46"/>
      <c r="J311" s="46"/>
      <c r="K311" s="46"/>
      <c r="L311" s="46"/>
      <c r="M311" s="46"/>
      <c r="N311" s="46"/>
    </row>
    <row r="312" spans="1:14" ht="13.2">
      <c r="A312" s="81"/>
      <c r="B312" s="82"/>
      <c r="C312" s="82"/>
      <c r="D312" s="82"/>
      <c r="E312" s="82"/>
      <c r="F312" s="82"/>
      <c r="G312" s="82"/>
      <c r="H312" s="46"/>
      <c r="I312" s="46"/>
      <c r="J312" s="46"/>
      <c r="K312" s="46"/>
      <c r="L312" s="46"/>
      <c r="M312" s="46"/>
      <c r="N312" s="46"/>
    </row>
    <row r="313" spans="1:14" ht="13.2">
      <c r="A313" s="81"/>
      <c r="B313" s="82"/>
      <c r="C313" s="82"/>
      <c r="D313" s="82"/>
      <c r="E313" s="82"/>
      <c r="F313" s="82"/>
      <c r="G313" s="82"/>
      <c r="H313" s="46"/>
      <c r="I313" s="46"/>
      <c r="J313" s="46"/>
      <c r="K313" s="46"/>
      <c r="L313" s="46"/>
      <c r="M313" s="46"/>
      <c r="N313" s="46"/>
    </row>
    <row r="314" spans="1:14" ht="13.2">
      <c r="A314" s="81"/>
      <c r="B314" s="82"/>
      <c r="C314" s="82"/>
      <c r="D314" s="82"/>
      <c r="E314" s="82"/>
      <c r="F314" s="82"/>
      <c r="G314" s="82"/>
      <c r="H314" s="46"/>
      <c r="I314" s="46"/>
      <c r="J314" s="46"/>
      <c r="K314" s="46"/>
      <c r="L314" s="46"/>
      <c r="M314" s="46"/>
      <c r="N314" s="46"/>
    </row>
    <row r="315" spans="1:14" ht="13.2">
      <c r="A315" s="81"/>
      <c r="B315" s="82"/>
      <c r="C315" s="82"/>
      <c r="D315" s="82"/>
      <c r="E315" s="82"/>
      <c r="F315" s="82"/>
      <c r="G315" s="82"/>
      <c r="H315" s="46"/>
      <c r="I315" s="46"/>
      <c r="J315" s="46"/>
      <c r="K315" s="46"/>
      <c r="L315" s="46"/>
      <c r="M315" s="46"/>
      <c r="N315" s="46"/>
    </row>
    <row r="316" spans="1:14" ht="13.2">
      <c r="A316" s="81"/>
      <c r="B316" s="82"/>
      <c r="C316" s="82"/>
      <c r="D316" s="82"/>
      <c r="E316" s="82"/>
      <c r="F316" s="82"/>
      <c r="G316" s="82"/>
      <c r="H316" s="46"/>
      <c r="I316" s="46"/>
      <c r="J316" s="46"/>
      <c r="K316" s="46"/>
      <c r="L316" s="46"/>
      <c r="M316" s="46"/>
      <c r="N316" s="46"/>
    </row>
    <row r="317" spans="1:14" ht="13.2">
      <c r="A317" s="81"/>
      <c r="B317" s="82"/>
      <c r="C317" s="82"/>
      <c r="D317" s="82"/>
      <c r="E317" s="82"/>
      <c r="F317" s="82"/>
      <c r="G317" s="82"/>
      <c r="H317" s="46"/>
      <c r="I317" s="46"/>
      <c r="J317" s="46"/>
      <c r="K317" s="46"/>
      <c r="L317" s="46"/>
      <c r="M317" s="46"/>
      <c r="N317" s="46"/>
    </row>
    <row r="318" spans="1:14" ht="13.2">
      <c r="A318" s="81"/>
      <c r="B318" s="82"/>
      <c r="C318" s="82"/>
      <c r="D318" s="82"/>
      <c r="E318" s="82"/>
      <c r="F318" s="82"/>
      <c r="G318" s="82"/>
      <c r="H318" s="46"/>
      <c r="I318" s="46"/>
      <c r="J318" s="46"/>
      <c r="K318" s="46"/>
      <c r="L318" s="46"/>
      <c r="M318" s="46"/>
      <c r="N318" s="46"/>
    </row>
    <row r="319" spans="1:14" ht="13.2">
      <c r="A319" s="81"/>
      <c r="B319" s="82"/>
      <c r="C319" s="82"/>
      <c r="D319" s="82"/>
      <c r="E319" s="82"/>
      <c r="F319" s="82"/>
      <c r="G319" s="82"/>
      <c r="H319" s="46"/>
      <c r="I319" s="46"/>
      <c r="J319" s="46"/>
      <c r="K319" s="46"/>
      <c r="L319" s="46"/>
      <c r="M319" s="46"/>
      <c r="N319" s="46"/>
    </row>
    <row r="320" spans="1:14" ht="13.2">
      <c r="A320" s="81"/>
      <c r="B320" s="82"/>
      <c r="C320" s="82"/>
      <c r="D320" s="82"/>
      <c r="E320" s="82"/>
      <c r="F320" s="82"/>
      <c r="G320" s="82"/>
      <c r="H320" s="46"/>
      <c r="I320" s="46"/>
      <c r="J320" s="46"/>
      <c r="K320" s="46"/>
      <c r="L320" s="46"/>
      <c r="M320" s="46"/>
      <c r="N320" s="46"/>
    </row>
    <row r="321" spans="1:14" ht="13.2">
      <c r="A321" s="81"/>
      <c r="B321" s="82"/>
      <c r="C321" s="82"/>
      <c r="D321" s="82"/>
      <c r="E321" s="82"/>
      <c r="F321" s="82"/>
      <c r="G321" s="82"/>
      <c r="H321" s="46"/>
      <c r="I321" s="46"/>
      <c r="J321" s="46"/>
      <c r="K321" s="46"/>
      <c r="L321" s="46"/>
      <c r="M321" s="46"/>
      <c r="N321" s="46"/>
    </row>
    <row r="322" spans="1:14" ht="13.2">
      <c r="A322" s="81"/>
      <c r="B322" s="82"/>
      <c r="C322" s="82"/>
      <c r="D322" s="82"/>
      <c r="E322" s="82"/>
      <c r="F322" s="82"/>
      <c r="G322" s="82"/>
      <c r="H322" s="46"/>
      <c r="I322" s="46"/>
      <c r="J322" s="46"/>
      <c r="K322" s="46"/>
      <c r="L322" s="46"/>
      <c r="M322" s="46"/>
      <c r="N322" s="46"/>
    </row>
    <row r="323" spans="1:14" ht="13.2">
      <c r="A323" s="81"/>
      <c r="B323" s="82"/>
      <c r="C323" s="82"/>
      <c r="D323" s="82"/>
      <c r="E323" s="82"/>
      <c r="F323" s="82"/>
      <c r="G323" s="82"/>
      <c r="H323" s="46"/>
      <c r="I323" s="46"/>
      <c r="J323" s="46"/>
      <c r="K323" s="46"/>
      <c r="L323" s="46"/>
      <c r="M323" s="46"/>
      <c r="N323" s="46"/>
    </row>
    <row r="324" spans="1:14" ht="13.2">
      <c r="A324" s="81"/>
      <c r="B324" s="82"/>
      <c r="C324" s="82"/>
      <c r="D324" s="82"/>
      <c r="E324" s="82"/>
      <c r="F324" s="82"/>
      <c r="G324" s="82"/>
      <c r="H324" s="46"/>
      <c r="I324" s="46"/>
      <c r="J324" s="46"/>
      <c r="K324" s="46"/>
      <c r="L324" s="46"/>
      <c r="M324" s="46"/>
      <c r="N324" s="46"/>
    </row>
    <row r="325" spans="1:14" ht="13.2">
      <c r="A325" s="81"/>
      <c r="B325" s="82"/>
      <c r="C325" s="82"/>
      <c r="D325" s="82"/>
      <c r="E325" s="82"/>
      <c r="F325" s="82"/>
      <c r="G325" s="82"/>
      <c r="H325" s="46"/>
      <c r="I325" s="46"/>
      <c r="J325" s="46"/>
      <c r="K325" s="46"/>
      <c r="L325" s="46"/>
      <c r="M325" s="46"/>
      <c r="N325" s="46"/>
    </row>
    <row r="326" spans="1:14" ht="13.2">
      <c r="A326" s="81"/>
      <c r="B326" s="82"/>
      <c r="C326" s="82"/>
      <c r="D326" s="82"/>
      <c r="E326" s="82"/>
      <c r="F326" s="82"/>
      <c r="G326" s="82"/>
      <c r="H326" s="46"/>
      <c r="I326" s="46"/>
      <c r="J326" s="46"/>
      <c r="K326" s="46"/>
      <c r="L326" s="46"/>
      <c r="M326" s="46"/>
      <c r="N326" s="46"/>
    </row>
    <row r="327" spans="1:14" ht="13.2">
      <c r="A327" s="81"/>
      <c r="B327" s="82"/>
      <c r="C327" s="82"/>
      <c r="D327" s="82"/>
      <c r="E327" s="82"/>
      <c r="F327" s="82"/>
      <c r="G327" s="82"/>
      <c r="H327" s="46"/>
      <c r="I327" s="46"/>
      <c r="J327" s="46"/>
      <c r="K327" s="46"/>
      <c r="L327" s="46"/>
      <c r="M327" s="46"/>
      <c r="N327" s="46"/>
    </row>
    <row r="328" spans="1:14" ht="13.2">
      <c r="A328" s="81"/>
      <c r="B328" s="82"/>
      <c r="C328" s="82"/>
      <c r="D328" s="82"/>
      <c r="E328" s="82"/>
      <c r="F328" s="82"/>
      <c r="G328" s="82"/>
      <c r="H328" s="46"/>
      <c r="I328" s="46"/>
      <c r="J328" s="46"/>
      <c r="K328" s="46"/>
      <c r="L328" s="46"/>
      <c r="M328" s="46"/>
      <c r="N328" s="46"/>
    </row>
    <row r="329" spans="1:14" ht="13.2">
      <c r="A329" s="81"/>
      <c r="B329" s="82"/>
      <c r="C329" s="82"/>
      <c r="D329" s="82"/>
      <c r="E329" s="82"/>
      <c r="F329" s="82"/>
      <c r="G329" s="82"/>
      <c r="H329" s="46"/>
      <c r="I329" s="46"/>
      <c r="J329" s="46"/>
      <c r="K329" s="46"/>
      <c r="L329" s="46"/>
      <c r="M329" s="46"/>
      <c r="N329" s="46"/>
    </row>
    <row r="330" spans="1:14" ht="13.2">
      <c r="A330" s="81"/>
      <c r="B330" s="82"/>
      <c r="C330" s="82"/>
      <c r="D330" s="82"/>
      <c r="E330" s="82"/>
      <c r="F330" s="82"/>
      <c r="G330" s="82"/>
      <c r="H330" s="46"/>
      <c r="I330" s="46"/>
      <c r="J330" s="46"/>
      <c r="K330" s="46"/>
      <c r="L330" s="46"/>
      <c r="M330" s="46"/>
      <c r="N330" s="46"/>
    </row>
    <row r="331" spans="1:14" ht="13.2">
      <c r="A331" s="81"/>
      <c r="B331" s="82"/>
      <c r="C331" s="82"/>
      <c r="D331" s="82"/>
      <c r="E331" s="82"/>
      <c r="F331" s="82"/>
      <c r="G331" s="82"/>
      <c r="H331" s="46"/>
      <c r="I331" s="46"/>
      <c r="J331" s="46"/>
      <c r="K331" s="46"/>
      <c r="L331" s="46"/>
      <c r="M331" s="46"/>
      <c r="N331" s="46"/>
    </row>
    <row r="332" spans="1:14" ht="13.2">
      <c r="A332" s="81"/>
      <c r="B332" s="82"/>
      <c r="C332" s="82"/>
      <c r="D332" s="82"/>
      <c r="E332" s="82"/>
      <c r="F332" s="82"/>
      <c r="G332" s="82"/>
      <c r="H332" s="46"/>
      <c r="I332" s="46"/>
      <c r="J332" s="46"/>
      <c r="K332" s="46"/>
      <c r="L332" s="46"/>
      <c r="M332" s="46"/>
      <c r="N332" s="46"/>
    </row>
    <row r="333" spans="1:14" ht="13.2">
      <c r="A333" s="81"/>
      <c r="B333" s="82"/>
      <c r="C333" s="82"/>
      <c r="D333" s="82"/>
      <c r="E333" s="82"/>
      <c r="F333" s="82"/>
      <c r="G333" s="82"/>
      <c r="H333" s="46"/>
      <c r="I333" s="46"/>
      <c r="J333" s="46"/>
      <c r="K333" s="46"/>
      <c r="L333" s="46"/>
      <c r="M333" s="46"/>
      <c r="N333" s="46"/>
    </row>
    <row r="334" spans="1:14" ht="13.2">
      <c r="A334" s="81"/>
      <c r="B334" s="82"/>
      <c r="C334" s="82"/>
      <c r="D334" s="82"/>
      <c r="E334" s="82"/>
      <c r="F334" s="82"/>
      <c r="G334" s="82"/>
      <c r="H334" s="46"/>
      <c r="I334" s="46"/>
      <c r="J334" s="46"/>
      <c r="K334" s="46"/>
      <c r="L334" s="46"/>
      <c r="M334" s="46"/>
      <c r="N334" s="46"/>
    </row>
    <row r="335" spans="1:14" ht="13.2">
      <c r="A335" s="81"/>
      <c r="B335" s="82"/>
      <c r="C335" s="82"/>
      <c r="D335" s="82"/>
      <c r="E335" s="82"/>
      <c r="F335" s="82"/>
      <c r="G335" s="82"/>
      <c r="H335" s="46"/>
      <c r="I335" s="46"/>
      <c r="J335" s="46"/>
      <c r="K335" s="46"/>
      <c r="L335" s="46"/>
      <c r="M335" s="46"/>
      <c r="N335" s="46"/>
    </row>
    <row r="336" spans="1:14" ht="13.2">
      <c r="A336" s="81"/>
      <c r="B336" s="82"/>
      <c r="C336" s="82"/>
      <c r="D336" s="82"/>
      <c r="E336" s="82"/>
      <c r="F336" s="82"/>
      <c r="G336" s="82"/>
      <c r="H336" s="46"/>
      <c r="I336" s="46"/>
      <c r="J336" s="46"/>
      <c r="K336" s="46"/>
      <c r="L336" s="46"/>
      <c r="M336" s="46"/>
      <c r="N336" s="46"/>
    </row>
    <row r="337" spans="1:14" ht="13.2">
      <c r="A337" s="81"/>
      <c r="B337" s="82"/>
      <c r="C337" s="82"/>
      <c r="D337" s="82"/>
      <c r="E337" s="82"/>
      <c r="F337" s="82"/>
      <c r="G337" s="82"/>
      <c r="H337" s="46"/>
      <c r="I337" s="46"/>
      <c r="J337" s="46"/>
      <c r="K337" s="46"/>
      <c r="L337" s="46"/>
      <c r="M337" s="46"/>
      <c r="N337" s="46"/>
    </row>
    <row r="338" spans="1:14" ht="13.2">
      <c r="A338" s="81"/>
      <c r="B338" s="82"/>
      <c r="C338" s="82"/>
      <c r="D338" s="82"/>
      <c r="E338" s="82"/>
      <c r="F338" s="82"/>
      <c r="G338" s="82"/>
      <c r="H338" s="46"/>
      <c r="I338" s="46"/>
      <c r="J338" s="46"/>
      <c r="K338" s="46"/>
      <c r="L338" s="46"/>
      <c r="M338" s="46"/>
      <c r="N338" s="46"/>
    </row>
    <row r="339" spans="1:14" ht="13.2">
      <c r="A339" s="81"/>
      <c r="B339" s="82"/>
      <c r="C339" s="82"/>
      <c r="D339" s="82"/>
      <c r="E339" s="82"/>
      <c r="F339" s="82"/>
      <c r="G339" s="82"/>
      <c r="H339" s="46"/>
      <c r="I339" s="46"/>
      <c r="J339" s="46"/>
      <c r="K339" s="46"/>
      <c r="L339" s="46"/>
      <c r="M339" s="46"/>
      <c r="N339" s="46"/>
    </row>
    <row r="340" spans="1:14" ht="13.2">
      <c r="A340" s="81"/>
      <c r="B340" s="82"/>
      <c r="C340" s="82"/>
      <c r="D340" s="82"/>
      <c r="E340" s="82"/>
      <c r="F340" s="82"/>
      <c r="G340" s="82"/>
      <c r="H340" s="46"/>
      <c r="I340" s="46"/>
      <c r="J340" s="46"/>
      <c r="K340" s="46"/>
      <c r="L340" s="46"/>
      <c r="M340" s="46"/>
      <c r="N340" s="46"/>
    </row>
    <row r="341" spans="1:14" ht="13.2">
      <c r="A341" s="81"/>
      <c r="B341" s="82"/>
      <c r="C341" s="82"/>
      <c r="D341" s="82"/>
      <c r="E341" s="82"/>
      <c r="F341" s="82"/>
      <c r="G341" s="82"/>
      <c r="H341" s="46"/>
      <c r="I341" s="46"/>
      <c r="J341" s="46"/>
      <c r="K341" s="46"/>
      <c r="L341" s="46"/>
      <c r="M341" s="46"/>
      <c r="N341" s="46"/>
    </row>
    <row r="342" spans="1:14" ht="13.2">
      <c r="A342" s="81"/>
      <c r="B342" s="82"/>
      <c r="C342" s="82"/>
      <c r="D342" s="82"/>
      <c r="E342" s="82"/>
      <c r="F342" s="82"/>
      <c r="G342" s="82"/>
      <c r="H342" s="46"/>
      <c r="I342" s="46"/>
      <c r="J342" s="46"/>
      <c r="K342" s="46"/>
      <c r="L342" s="46"/>
      <c r="M342" s="46"/>
      <c r="N342" s="46"/>
    </row>
    <row r="343" spans="1:14" ht="13.2">
      <c r="A343" s="81"/>
      <c r="B343" s="82"/>
      <c r="C343" s="82"/>
      <c r="D343" s="82"/>
      <c r="E343" s="82"/>
      <c r="F343" s="82"/>
      <c r="G343" s="82"/>
      <c r="H343" s="46"/>
      <c r="I343" s="46"/>
      <c r="J343" s="46"/>
      <c r="K343" s="46"/>
      <c r="L343" s="46"/>
      <c r="M343" s="46"/>
      <c r="N343" s="46"/>
    </row>
    <row r="344" spans="1:14" ht="13.2">
      <c r="A344" s="81"/>
      <c r="B344" s="82"/>
      <c r="C344" s="82"/>
      <c r="D344" s="82"/>
      <c r="E344" s="82"/>
      <c r="F344" s="82"/>
      <c r="G344" s="82"/>
      <c r="H344" s="46"/>
      <c r="I344" s="46"/>
      <c r="J344" s="46"/>
      <c r="K344" s="46"/>
      <c r="L344" s="46"/>
      <c r="M344" s="46"/>
      <c r="N344" s="46"/>
    </row>
    <row r="345" spans="1:14" ht="13.2">
      <c r="A345" s="81"/>
      <c r="B345" s="82"/>
      <c r="C345" s="82"/>
      <c r="D345" s="82"/>
      <c r="E345" s="82"/>
      <c r="F345" s="82"/>
      <c r="G345" s="82"/>
      <c r="H345" s="46"/>
      <c r="I345" s="46"/>
      <c r="J345" s="46"/>
      <c r="K345" s="46"/>
      <c r="L345" s="46"/>
      <c r="M345" s="46"/>
      <c r="N345" s="46"/>
    </row>
    <row r="346" spans="1:14" ht="13.2">
      <c r="A346" s="81"/>
      <c r="B346" s="82"/>
      <c r="C346" s="82"/>
      <c r="D346" s="82"/>
      <c r="E346" s="82"/>
      <c r="F346" s="82"/>
      <c r="G346" s="82"/>
      <c r="H346" s="46"/>
      <c r="I346" s="46"/>
      <c r="J346" s="46"/>
      <c r="K346" s="46"/>
      <c r="L346" s="46"/>
      <c r="M346" s="46"/>
      <c r="N346" s="46"/>
    </row>
    <row r="347" spans="1:14" ht="13.2">
      <c r="A347" s="81"/>
      <c r="B347" s="82"/>
      <c r="C347" s="82"/>
      <c r="D347" s="82"/>
      <c r="E347" s="82"/>
      <c r="F347" s="82"/>
      <c r="G347" s="82"/>
      <c r="H347" s="46"/>
      <c r="I347" s="46"/>
      <c r="J347" s="46"/>
      <c r="K347" s="46"/>
      <c r="L347" s="46"/>
      <c r="M347" s="46"/>
      <c r="N347" s="46"/>
    </row>
    <row r="348" spans="1:14" ht="13.2">
      <c r="A348" s="81"/>
      <c r="B348" s="82"/>
      <c r="C348" s="82"/>
      <c r="D348" s="82"/>
      <c r="E348" s="82"/>
      <c r="F348" s="82"/>
      <c r="G348" s="82"/>
      <c r="H348" s="46"/>
      <c r="I348" s="46"/>
      <c r="J348" s="46"/>
      <c r="K348" s="46"/>
      <c r="L348" s="46"/>
      <c r="M348" s="46"/>
      <c r="N348" s="46"/>
    </row>
    <row r="349" spans="1:14" ht="13.2">
      <c r="A349" s="81"/>
      <c r="B349" s="82"/>
      <c r="C349" s="82"/>
      <c r="D349" s="82"/>
      <c r="E349" s="82"/>
      <c r="F349" s="82"/>
      <c r="G349" s="82"/>
      <c r="H349" s="46"/>
      <c r="I349" s="46"/>
      <c r="J349" s="46"/>
      <c r="K349" s="46"/>
      <c r="L349" s="46"/>
      <c r="M349" s="46"/>
      <c r="N349" s="46"/>
    </row>
    <row r="350" spans="1:14" ht="13.2">
      <c r="A350" s="81"/>
      <c r="B350" s="82"/>
      <c r="C350" s="82"/>
      <c r="D350" s="82"/>
      <c r="E350" s="82"/>
      <c r="F350" s="82"/>
      <c r="G350" s="82"/>
      <c r="H350" s="46"/>
      <c r="I350" s="46"/>
      <c r="J350" s="46"/>
      <c r="K350" s="46"/>
      <c r="L350" s="46"/>
      <c r="M350" s="46"/>
      <c r="N350" s="46"/>
    </row>
    <row r="351" spans="1:14" ht="13.2">
      <c r="A351" s="81"/>
      <c r="B351" s="82"/>
      <c r="C351" s="82"/>
      <c r="D351" s="82"/>
      <c r="E351" s="82"/>
      <c r="F351" s="82"/>
      <c r="G351" s="82"/>
      <c r="H351" s="46"/>
      <c r="I351" s="46"/>
      <c r="J351" s="46"/>
      <c r="K351" s="46"/>
      <c r="L351" s="46"/>
      <c r="M351" s="46"/>
      <c r="N351" s="46"/>
    </row>
    <row r="352" spans="1:14" ht="13.2">
      <c r="A352" s="81"/>
      <c r="B352" s="82"/>
      <c r="C352" s="82"/>
      <c r="D352" s="82"/>
      <c r="E352" s="82"/>
      <c r="F352" s="82"/>
      <c r="G352" s="82"/>
      <c r="H352" s="46"/>
      <c r="I352" s="46"/>
      <c r="J352" s="46"/>
      <c r="K352" s="46"/>
      <c r="L352" s="46"/>
      <c r="M352" s="46"/>
      <c r="N352" s="46"/>
    </row>
    <row r="353" spans="1:14" ht="13.2">
      <c r="A353" s="81"/>
      <c r="B353" s="82"/>
      <c r="C353" s="82"/>
      <c r="D353" s="82"/>
      <c r="E353" s="82"/>
      <c r="F353" s="82"/>
      <c r="G353" s="82"/>
      <c r="H353" s="46"/>
      <c r="I353" s="46"/>
      <c r="J353" s="46"/>
      <c r="K353" s="46"/>
      <c r="L353" s="46"/>
      <c r="M353" s="46"/>
      <c r="N353" s="46"/>
    </row>
    <row r="354" spans="1:14" ht="13.2">
      <c r="A354" s="81"/>
      <c r="B354" s="82"/>
      <c r="C354" s="82"/>
      <c r="D354" s="82"/>
      <c r="E354" s="82"/>
      <c r="F354" s="82"/>
      <c r="G354" s="82"/>
      <c r="H354" s="46"/>
      <c r="I354" s="46"/>
      <c r="J354" s="46"/>
      <c r="K354" s="46"/>
      <c r="L354" s="46"/>
      <c r="M354" s="46"/>
      <c r="N354" s="46"/>
    </row>
    <row r="355" spans="1:14" ht="13.2">
      <c r="A355" s="81"/>
      <c r="B355" s="82"/>
      <c r="C355" s="82"/>
      <c r="D355" s="82"/>
      <c r="E355" s="82"/>
      <c r="F355" s="82"/>
      <c r="G355" s="82"/>
      <c r="H355" s="46"/>
      <c r="I355" s="46"/>
      <c r="J355" s="46"/>
      <c r="K355" s="46"/>
      <c r="L355" s="46"/>
      <c r="M355" s="46"/>
      <c r="N355" s="46"/>
    </row>
    <row r="356" spans="1:14" ht="13.2">
      <c r="A356" s="81"/>
      <c r="B356" s="82"/>
      <c r="C356" s="82"/>
      <c r="D356" s="82"/>
      <c r="E356" s="82"/>
      <c r="F356" s="82"/>
      <c r="G356" s="82"/>
      <c r="H356" s="46"/>
      <c r="I356" s="46"/>
      <c r="J356" s="46"/>
      <c r="K356" s="46"/>
      <c r="L356" s="46"/>
      <c r="M356" s="46"/>
      <c r="N356" s="46"/>
    </row>
    <row r="357" spans="1:14" ht="13.2">
      <c r="A357" s="81"/>
      <c r="B357" s="82"/>
      <c r="C357" s="82"/>
      <c r="D357" s="82"/>
      <c r="E357" s="82"/>
      <c r="F357" s="82"/>
      <c r="G357" s="82"/>
      <c r="H357" s="46"/>
      <c r="I357" s="46"/>
      <c r="J357" s="46"/>
      <c r="K357" s="46"/>
      <c r="L357" s="46"/>
      <c r="M357" s="46"/>
      <c r="N357" s="46"/>
    </row>
    <row r="358" spans="1:14" ht="13.2">
      <c r="A358" s="81"/>
      <c r="B358" s="82"/>
      <c r="C358" s="82"/>
      <c r="D358" s="82"/>
      <c r="E358" s="82"/>
      <c r="F358" s="82"/>
      <c r="G358" s="82"/>
      <c r="H358" s="46"/>
      <c r="I358" s="46"/>
      <c r="J358" s="46"/>
      <c r="K358" s="46"/>
      <c r="L358" s="46"/>
      <c r="M358" s="46"/>
      <c r="N358" s="46"/>
    </row>
    <row r="359" spans="1:14" ht="13.2">
      <c r="A359" s="81"/>
      <c r="B359" s="82"/>
      <c r="C359" s="82"/>
      <c r="D359" s="82"/>
      <c r="E359" s="82"/>
      <c r="F359" s="82"/>
      <c r="G359" s="82"/>
      <c r="H359" s="46"/>
      <c r="I359" s="46"/>
      <c r="J359" s="46"/>
      <c r="K359" s="46"/>
      <c r="L359" s="46"/>
      <c r="M359" s="46"/>
      <c r="N359" s="46"/>
    </row>
    <row r="360" spans="1:14" ht="13.2">
      <c r="A360" s="81"/>
      <c r="B360" s="82"/>
      <c r="C360" s="82"/>
      <c r="D360" s="82"/>
      <c r="E360" s="82"/>
      <c r="F360" s="82"/>
      <c r="G360" s="82"/>
      <c r="H360" s="46"/>
      <c r="I360" s="46"/>
      <c r="J360" s="46"/>
      <c r="K360" s="46"/>
      <c r="L360" s="46"/>
      <c r="M360" s="46"/>
      <c r="N360" s="46"/>
    </row>
    <row r="361" spans="1:14" ht="13.2">
      <c r="A361" s="81"/>
      <c r="B361" s="82"/>
      <c r="C361" s="82"/>
      <c r="D361" s="82"/>
      <c r="E361" s="82"/>
      <c r="F361" s="82"/>
      <c r="G361" s="82"/>
      <c r="H361" s="46"/>
      <c r="I361" s="46"/>
      <c r="J361" s="46"/>
      <c r="K361" s="46"/>
      <c r="L361" s="46"/>
      <c r="M361" s="46"/>
      <c r="N361" s="46"/>
    </row>
    <row r="362" spans="1:14" ht="13.2">
      <c r="A362" s="81"/>
      <c r="B362" s="82"/>
      <c r="C362" s="82"/>
      <c r="D362" s="82"/>
      <c r="E362" s="82"/>
      <c r="F362" s="82"/>
      <c r="G362" s="82"/>
      <c r="H362" s="46"/>
      <c r="I362" s="46"/>
      <c r="J362" s="46"/>
      <c r="K362" s="46"/>
      <c r="L362" s="46"/>
      <c r="M362" s="46"/>
      <c r="N362" s="46"/>
    </row>
  </sheetData>
  <sortState ref="A2:O300">
    <sortCondition ref="I2:I300"/>
  </sortState>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8"/>
  <sheetViews>
    <sheetView workbookViewId="0">
      <pane ySplit="1" topLeftCell="A26"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1480</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1481</v>
      </c>
      <c r="C2" s="38"/>
      <c r="D2" s="38"/>
      <c r="E2" s="38"/>
      <c r="F2" s="38"/>
      <c r="G2" s="38"/>
      <c r="H2" s="38"/>
      <c r="I2" s="38"/>
      <c r="J2" s="38"/>
      <c r="K2" s="38"/>
      <c r="L2" s="38"/>
      <c r="M2" s="38"/>
      <c r="N2" s="38"/>
    </row>
    <row r="3" spans="1:14" ht="192">
      <c r="A3" s="73">
        <v>137</v>
      </c>
      <c r="B3" s="75" t="s">
        <v>1482</v>
      </c>
      <c r="C3" s="75" t="s">
        <v>1373</v>
      </c>
      <c r="D3" s="75" t="s">
        <v>1483</v>
      </c>
      <c r="E3" s="75" t="s">
        <v>1374</v>
      </c>
      <c r="F3" s="75" t="s">
        <v>1484</v>
      </c>
      <c r="G3" s="75" t="s">
        <v>1375</v>
      </c>
      <c r="H3" s="73">
        <v>5</v>
      </c>
      <c r="I3" s="43">
        <v>23</v>
      </c>
      <c r="J3" s="43"/>
      <c r="K3" s="43"/>
      <c r="L3" s="43"/>
      <c r="M3" s="43"/>
      <c r="N3" s="43"/>
    </row>
    <row r="4" spans="1:14" ht="60">
      <c r="A4" s="73" t="s">
        <v>153</v>
      </c>
      <c r="B4" s="75" t="s">
        <v>1485</v>
      </c>
      <c r="C4" s="75" t="s">
        <v>1376</v>
      </c>
      <c r="D4" s="75" t="s">
        <v>1377</v>
      </c>
      <c r="E4" s="75" t="s">
        <v>1378</v>
      </c>
      <c r="F4" s="75" t="s">
        <v>1379</v>
      </c>
      <c r="G4" s="75" t="s">
        <v>1380</v>
      </c>
      <c r="H4" s="73">
        <v>2</v>
      </c>
      <c r="I4" s="43">
        <v>23</v>
      </c>
      <c r="J4" s="43"/>
      <c r="K4" s="43"/>
      <c r="L4" s="43"/>
      <c r="M4" s="43"/>
      <c r="N4" s="43"/>
    </row>
    <row r="5" spans="1:14" ht="72">
      <c r="A5" s="73" t="s">
        <v>176</v>
      </c>
      <c r="B5" s="75" t="s">
        <v>1486</v>
      </c>
      <c r="C5" s="75" t="s">
        <v>1381</v>
      </c>
      <c r="D5" s="75" t="s">
        <v>1382</v>
      </c>
      <c r="E5" s="75" t="s">
        <v>1487</v>
      </c>
      <c r="F5" s="75" t="s">
        <v>1488</v>
      </c>
      <c r="G5" s="75" t="s">
        <v>1383</v>
      </c>
      <c r="H5" s="73">
        <v>5</v>
      </c>
      <c r="I5" s="43">
        <v>23</v>
      </c>
      <c r="J5" s="43"/>
      <c r="K5" s="43"/>
      <c r="L5" s="43"/>
      <c r="M5" s="43"/>
      <c r="N5" s="43"/>
    </row>
    <row r="6" spans="1:14" ht="135.6">
      <c r="A6" s="73" t="s">
        <v>230</v>
      </c>
      <c r="B6" s="75" t="s">
        <v>1489</v>
      </c>
      <c r="C6" s="75" t="s">
        <v>1490</v>
      </c>
      <c r="D6" s="75" t="s">
        <v>1491</v>
      </c>
      <c r="E6" s="75" t="s">
        <v>1492</v>
      </c>
      <c r="F6" s="75" t="s">
        <v>1493</v>
      </c>
      <c r="G6" s="75" t="s">
        <v>1494</v>
      </c>
      <c r="H6" s="73">
        <v>4</v>
      </c>
      <c r="I6" s="43">
        <v>23</v>
      </c>
      <c r="J6" s="43"/>
      <c r="K6" s="43"/>
      <c r="L6" s="43"/>
      <c r="M6" s="43"/>
      <c r="N6" s="43"/>
    </row>
    <row r="7" spans="1:14" ht="62.4">
      <c r="A7" s="73" t="s">
        <v>189</v>
      </c>
      <c r="B7" s="75" t="s">
        <v>1495</v>
      </c>
      <c r="C7" s="75" t="s">
        <v>1384</v>
      </c>
      <c r="D7" s="75" t="s">
        <v>1385</v>
      </c>
      <c r="E7" s="75" t="s">
        <v>1496</v>
      </c>
      <c r="F7" s="75" t="s">
        <v>1386</v>
      </c>
      <c r="G7" s="75" t="s">
        <v>1387</v>
      </c>
      <c r="H7" s="73">
        <v>3</v>
      </c>
      <c r="I7" s="43">
        <v>24</v>
      </c>
      <c r="J7" s="43"/>
      <c r="K7" s="43"/>
      <c r="L7" s="43"/>
      <c r="M7" s="43"/>
      <c r="N7" s="43"/>
    </row>
    <row r="8" spans="1:14" ht="60">
      <c r="A8" s="73">
        <v>72</v>
      </c>
      <c r="B8" s="75" t="s">
        <v>1388</v>
      </c>
      <c r="C8" s="75" t="s">
        <v>1389</v>
      </c>
      <c r="D8" s="75" t="s">
        <v>1390</v>
      </c>
      <c r="E8" s="75" t="s">
        <v>1391</v>
      </c>
      <c r="F8" s="75" t="s">
        <v>1392</v>
      </c>
      <c r="G8" s="75" t="s">
        <v>1393</v>
      </c>
      <c r="H8" s="73">
        <v>1</v>
      </c>
      <c r="I8" s="43">
        <v>25</v>
      </c>
      <c r="J8" s="43"/>
      <c r="K8" s="43"/>
      <c r="L8" s="43"/>
      <c r="M8" s="43"/>
      <c r="N8" s="43"/>
    </row>
    <row r="9" spans="1:14" ht="60">
      <c r="A9" s="73" t="s">
        <v>177</v>
      </c>
      <c r="B9" s="75" t="s">
        <v>1497</v>
      </c>
      <c r="C9" s="75" t="s">
        <v>1394</v>
      </c>
      <c r="D9" s="75" t="s">
        <v>1395</v>
      </c>
      <c r="E9" s="75" t="s">
        <v>1396</v>
      </c>
      <c r="F9" s="75" t="s">
        <v>1397</v>
      </c>
      <c r="G9" s="75" t="s">
        <v>1398</v>
      </c>
      <c r="H9" s="73" t="s">
        <v>1498</v>
      </c>
      <c r="I9" s="43">
        <v>25</v>
      </c>
      <c r="J9" s="43"/>
      <c r="K9" s="43"/>
      <c r="L9" s="43"/>
      <c r="M9" s="43"/>
      <c r="N9" s="43"/>
    </row>
    <row r="10" spans="1:14" ht="96">
      <c r="A10" s="73" t="s">
        <v>231</v>
      </c>
      <c r="B10" s="75" t="s">
        <v>1499</v>
      </c>
      <c r="C10" s="75" t="s">
        <v>1500</v>
      </c>
      <c r="D10" s="75" t="s">
        <v>1501</v>
      </c>
      <c r="E10" s="75" t="s">
        <v>1502</v>
      </c>
      <c r="F10" s="75" t="s">
        <v>1399</v>
      </c>
      <c r="G10" s="75" t="s">
        <v>1400</v>
      </c>
      <c r="H10" s="73">
        <v>3</v>
      </c>
      <c r="I10" s="43">
        <v>25</v>
      </c>
      <c r="J10" s="43"/>
      <c r="K10" s="43"/>
      <c r="L10" s="43"/>
      <c r="M10" s="43"/>
      <c r="N10" s="43"/>
    </row>
    <row r="11" spans="1:14" ht="133.19999999999999">
      <c r="A11" s="73">
        <v>93</v>
      </c>
      <c r="B11" s="75" t="s">
        <v>1401</v>
      </c>
      <c r="C11" s="75" t="s">
        <v>1503</v>
      </c>
      <c r="D11" s="75" t="s">
        <v>1402</v>
      </c>
      <c r="E11" s="75" t="s">
        <v>1504</v>
      </c>
      <c r="F11" s="75" t="s">
        <v>1403</v>
      </c>
      <c r="G11" s="75" t="s">
        <v>1505</v>
      </c>
      <c r="H11" s="73">
        <v>2</v>
      </c>
      <c r="I11" s="43">
        <v>26</v>
      </c>
      <c r="J11" s="43"/>
      <c r="K11" s="43"/>
      <c r="L11" s="43"/>
      <c r="M11" s="43"/>
      <c r="N11" s="43"/>
    </row>
    <row r="12" spans="1:14" ht="121.2">
      <c r="A12" s="73">
        <v>101</v>
      </c>
      <c r="B12" s="75" t="s">
        <v>1506</v>
      </c>
      <c r="C12" s="75" t="s">
        <v>1507</v>
      </c>
      <c r="D12" s="75" t="s">
        <v>1508</v>
      </c>
      <c r="E12" s="75" t="s">
        <v>1509</v>
      </c>
      <c r="F12" s="75" t="s">
        <v>1510</v>
      </c>
      <c r="G12" s="75" t="s">
        <v>1404</v>
      </c>
      <c r="H12" s="86">
        <v>3</v>
      </c>
      <c r="I12" s="78">
        <v>26</v>
      </c>
      <c r="J12" s="78"/>
      <c r="K12" s="78"/>
      <c r="L12" s="78"/>
      <c r="M12" s="78"/>
      <c r="N12" s="78"/>
    </row>
    <row r="13" spans="1:14" ht="73.2">
      <c r="A13" s="73">
        <v>122</v>
      </c>
      <c r="B13" s="75" t="s">
        <v>1405</v>
      </c>
      <c r="C13" s="75" t="s">
        <v>1406</v>
      </c>
      <c r="D13" s="75" t="s">
        <v>1407</v>
      </c>
      <c r="E13" s="75" t="s">
        <v>1511</v>
      </c>
      <c r="F13" s="75" t="s">
        <v>1408</v>
      </c>
      <c r="G13" s="75" t="s">
        <v>1409</v>
      </c>
      <c r="H13" s="73">
        <v>5</v>
      </c>
      <c r="I13" s="43">
        <v>26</v>
      </c>
      <c r="J13" s="43"/>
      <c r="K13" s="43"/>
      <c r="L13" s="43"/>
      <c r="M13" s="43"/>
      <c r="N13" s="43"/>
    </row>
    <row r="14" spans="1:14" ht="49.2">
      <c r="A14" s="73"/>
      <c r="B14" s="75" t="s">
        <v>1410</v>
      </c>
      <c r="C14" s="75" t="s">
        <v>1411</v>
      </c>
      <c r="D14" s="75" t="s">
        <v>1412</v>
      </c>
      <c r="E14" s="75" t="s">
        <v>1413</v>
      </c>
      <c r="F14" s="75" t="s">
        <v>1414</v>
      </c>
      <c r="G14" s="75" t="s">
        <v>1415</v>
      </c>
      <c r="H14" s="73">
        <v>2</v>
      </c>
      <c r="I14" s="43">
        <v>26</v>
      </c>
      <c r="J14" s="43"/>
      <c r="K14" s="43"/>
      <c r="L14" s="43"/>
      <c r="M14" s="43"/>
      <c r="N14" s="43"/>
    </row>
    <row r="15" spans="1:14" ht="134.4">
      <c r="A15" s="73" t="s">
        <v>232</v>
      </c>
      <c r="B15" s="75" t="s">
        <v>1512</v>
      </c>
      <c r="C15" s="75" t="s">
        <v>1416</v>
      </c>
      <c r="D15" s="75" t="s">
        <v>1513</v>
      </c>
      <c r="E15" s="75" t="s">
        <v>1514</v>
      </c>
      <c r="F15" s="75" t="s">
        <v>1515</v>
      </c>
      <c r="G15" s="75" t="s">
        <v>1516</v>
      </c>
      <c r="H15" s="73">
        <v>1</v>
      </c>
      <c r="I15" s="43">
        <v>26</v>
      </c>
      <c r="J15" s="43"/>
      <c r="K15" s="43"/>
      <c r="L15" s="43"/>
      <c r="M15" s="43"/>
      <c r="N15" s="43"/>
    </row>
    <row r="16" spans="1:14" ht="87.6">
      <c r="A16" s="73">
        <v>120</v>
      </c>
      <c r="B16" s="75" t="s">
        <v>1417</v>
      </c>
      <c r="C16" s="75" t="s">
        <v>1418</v>
      </c>
      <c r="D16" s="75" t="s">
        <v>1419</v>
      </c>
      <c r="E16" s="75" t="s">
        <v>1420</v>
      </c>
      <c r="F16" s="75" t="s">
        <v>1517</v>
      </c>
      <c r="G16" s="75" t="s">
        <v>1421</v>
      </c>
      <c r="H16" s="73">
        <v>3</v>
      </c>
      <c r="I16" s="43">
        <v>27</v>
      </c>
      <c r="J16" s="43"/>
      <c r="K16" s="43"/>
      <c r="L16" s="43"/>
      <c r="M16" s="43"/>
      <c r="N16" s="43"/>
    </row>
    <row r="17" spans="1:14" ht="48">
      <c r="A17" s="73" t="s">
        <v>167</v>
      </c>
      <c r="B17" s="75" t="s">
        <v>1422</v>
      </c>
      <c r="C17" s="75" t="s">
        <v>1423</v>
      </c>
      <c r="D17" s="75" t="s">
        <v>1518</v>
      </c>
      <c r="E17" s="75" t="s">
        <v>1424</v>
      </c>
      <c r="F17" s="75" t="s">
        <v>1425</v>
      </c>
      <c r="G17" s="75" t="s">
        <v>1426</v>
      </c>
      <c r="H17" s="73">
        <v>3</v>
      </c>
      <c r="I17" s="43">
        <v>27</v>
      </c>
      <c r="J17" s="43"/>
      <c r="K17" s="43"/>
      <c r="L17" s="43"/>
      <c r="M17" s="43"/>
      <c r="N17" s="43"/>
    </row>
    <row r="18" spans="1:14" ht="84">
      <c r="A18" s="73">
        <v>121</v>
      </c>
      <c r="B18" s="75" t="s">
        <v>1427</v>
      </c>
      <c r="C18" s="75" t="s">
        <v>1428</v>
      </c>
      <c r="D18" s="75" t="s">
        <v>1429</v>
      </c>
      <c r="E18" s="75" t="s">
        <v>1519</v>
      </c>
      <c r="F18" s="75" t="s">
        <v>1430</v>
      </c>
      <c r="G18" s="75" t="s">
        <v>1520</v>
      </c>
      <c r="H18" s="73">
        <v>5</v>
      </c>
      <c r="I18" s="43">
        <v>28</v>
      </c>
      <c r="J18" s="43"/>
      <c r="K18" s="43"/>
      <c r="L18" s="43"/>
      <c r="M18" s="43"/>
      <c r="N18" s="43"/>
    </row>
    <row r="19" spans="1:14" ht="36">
      <c r="A19" s="7">
        <v>43137</v>
      </c>
      <c r="B19" s="75" t="s">
        <v>1521</v>
      </c>
      <c r="C19" s="75" t="s">
        <v>1431</v>
      </c>
      <c r="D19" s="75" t="s">
        <v>1432</v>
      </c>
      <c r="E19" s="75" t="s">
        <v>1433</v>
      </c>
      <c r="F19" s="75" t="s">
        <v>1434</v>
      </c>
      <c r="G19" s="75" t="s">
        <v>1435</v>
      </c>
      <c r="H19" s="73">
        <v>2</v>
      </c>
      <c r="I19" s="43">
        <v>28</v>
      </c>
      <c r="J19" s="43"/>
      <c r="K19" s="43"/>
      <c r="L19" s="43"/>
      <c r="M19" s="43"/>
      <c r="N19" s="43"/>
    </row>
    <row r="20" spans="1:14" ht="60">
      <c r="A20" s="7">
        <v>43138</v>
      </c>
      <c r="B20" s="75" t="s">
        <v>1521</v>
      </c>
      <c r="C20" s="75" t="s">
        <v>1436</v>
      </c>
      <c r="D20" s="75" t="s">
        <v>1437</v>
      </c>
      <c r="E20" s="75" t="s">
        <v>1438</v>
      </c>
      <c r="F20" s="75" t="s">
        <v>1439</v>
      </c>
      <c r="G20" s="75" t="s">
        <v>1440</v>
      </c>
      <c r="H20" s="73">
        <v>5</v>
      </c>
      <c r="I20" s="43">
        <v>28</v>
      </c>
      <c r="J20" s="43"/>
      <c r="K20" s="43"/>
      <c r="L20" s="43"/>
      <c r="M20" s="43"/>
      <c r="N20" s="43"/>
    </row>
    <row r="21" spans="1:14" ht="37.200000000000003">
      <c r="A21" s="7">
        <v>43139</v>
      </c>
      <c r="B21" s="75" t="s">
        <v>1522</v>
      </c>
      <c r="C21" s="75" t="s">
        <v>1441</v>
      </c>
      <c r="D21" s="75" t="s">
        <v>1442</v>
      </c>
      <c r="E21" s="75" t="s">
        <v>1443</v>
      </c>
      <c r="F21" s="75" t="s">
        <v>1444</v>
      </c>
      <c r="G21" s="75" t="s">
        <v>1445</v>
      </c>
      <c r="H21" s="73">
        <v>1</v>
      </c>
      <c r="I21" s="43">
        <v>28</v>
      </c>
      <c r="J21" s="43"/>
      <c r="K21" s="43"/>
      <c r="L21" s="43"/>
      <c r="M21" s="43"/>
      <c r="N21" s="43"/>
    </row>
    <row r="22" spans="1:14" ht="61.2">
      <c r="A22" s="7">
        <v>43140</v>
      </c>
      <c r="B22" s="75" t="s">
        <v>1523</v>
      </c>
      <c r="C22" s="75" t="s">
        <v>1446</v>
      </c>
      <c r="D22" s="75" t="s">
        <v>1447</v>
      </c>
      <c r="E22" s="75" t="s">
        <v>1448</v>
      </c>
      <c r="F22" s="75" t="s">
        <v>1449</v>
      </c>
      <c r="G22" s="75" t="s">
        <v>1524</v>
      </c>
      <c r="H22" s="73">
        <v>4</v>
      </c>
      <c r="I22" s="43">
        <v>28</v>
      </c>
      <c r="J22" s="43"/>
      <c r="K22" s="43"/>
      <c r="L22" s="43"/>
      <c r="M22" s="43"/>
      <c r="N22" s="43"/>
    </row>
    <row r="23" spans="1:14" ht="133.19999999999999">
      <c r="A23" s="73" t="s">
        <v>209</v>
      </c>
      <c r="B23" s="75" t="s">
        <v>1525</v>
      </c>
      <c r="C23" s="75" t="s">
        <v>1450</v>
      </c>
      <c r="D23" s="75" t="s">
        <v>1526</v>
      </c>
      <c r="E23" s="75" t="s">
        <v>1451</v>
      </c>
      <c r="F23" s="75" t="s">
        <v>1527</v>
      </c>
      <c r="G23" s="75" t="s">
        <v>1452</v>
      </c>
      <c r="H23" s="73">
        <v>1</v>
      </c>
      <c r="I23" s="43">
        <v>28</v>
      </c>
      <c r="J23" s="43">
        <v>58</v>
      </c>
      <c r="K23" s="43"/>
      <c r="L23" s="43"/>
      <c r="M23" s="43"/>
      <c r="N23" s="43"/>
    </row>
    <row r="24" spans="1:14" ht="73.2">
      <c r="A24" s="73" t="s">
        <v>179</v>
      </c>
      <c r="B24" s="75" t="s">
        <v>1453</v>
      </c>
      <c r="C24" s="75" t="s">
        <v>1454</v>
      </c>
      <c r="D24" s="75" t="s">
        <v>1455</v>
      </c>
      <c r="E24" s="75" t="s">
        <v>1456</v>
      </c>
      <c r="F24" s="75" t="s">
        <v>1528</v>
      </c>
      <c r="G24" s="75" t="s">
        <v>1457</v>
      </c>
      <c r="H24" s="73">
        <v>3</v>
      </c>
      <c r="I24" s="43">
        <v>29</v>
      </c>
      <c r="J24" s="43"/>
      <c r="K24" s="43"/>
      <c r="L24" s="43"/>
      <c r="M24" s="43"/>
      <c r="N24" s="43"/>
    </row>
    <row r="25" spans="1:14" ht="72">
      <c r="A25" s="73" t="s">
        <v>182</v>
      </c>
      <c r="B25" s="75" t="s">
        <v>1458</v>
      </c>
      <c r="C25" s="75" t="s">
        <v>1459</v>
      </c>
      <c r="D25" s="75" t="s">
        <v>1460</v>
      </c>
      <c r="E25" s="75" t="s">
        <v>1461</v>
      </c>
      <c r="F25" s="75" t="s">
        <v>1462</v>
      </c>
      <c r="G25" s="75" t="s">
        <v>1463</v>
      </c>
      <c r="H25" s="73">
        <v>4</v>
      </c>
      <c r="I25" s="43">
        <v>29</v>
      </c>
      <c r="J25" s="43"/>
      <c r="K25" s="43"/>
      <c r="L25" s="43"/>
      <c r="M25" s="43"/>
      <c r="N25" s="43"/>
    </row>
    <row r="26" spans="1:14" ht="60">
      <c r="A26" s="73">
        <v>134</v>
      </c>
      <c r="B26" s="75" t="s">
        <v>1464</v>
      </c>
      <c r="C26" s="75" t="s">
        <v>1465</v>
      </c>
      <c r="D26" s="75" t="s">
        <v>1466</v>
      </c>
      <c r="E26" s="75" t="s">
        <v>1467</v>
      </c>
      <c r="F26" s="75" t="s">
        <v>1468</v>
      </c>
      <c r="G26" s="75" t="s">
        <v>1469</v>
      </c>
      <c r="H26" s="73">
        <v>1</v>
      </c>
      <c r="I26" s="43">
        <v>30</v>
      </c>
      <c r="J26" s="43"/>
      <c r="K26" s="43"/>
      <c r="L26" s="43"/>
      <c r="M26" s="43"/>
      <c r="N26" s="43"/>
    </row>
    <row r="27" spans="1:14" ht="96">
      <c r="A27" s="73" t="s">
        <v>187</v>
      </c>
      <c r="B27" s="75" t="s">
        <v>1529</v>
      </c>
      <c r="C27" s="75" t="s">
        <v>1470</v>
      </c>
      <c r="D27" s="75" t="s">
        <v>1471</v>
      </c>
      <c r="E27" s="75" t="s">
        <v>1472</v>
      </c>
      <c r="F27" s="75" t="s">
        <v>1473</v>
      </c>
      <c r="G27" s="75" t="s">
        <v>1474</v>
      </c>
      <c r="H27" s="73">
        <v>3</v>
      </c>
      <c r="I27" s="43">
        <v>30</v>
      </c>
      <c r="J27" s="43"/>
      <c r="K27" s="43"/>
      <c r="L27" s="43"/>
      <c r="M27" s="43"/>
      <c r="N27" s="43"/>
    </row>
    <row r="28" spans="1:14" ht="48">
      <c r="A28" s="73" t="s">
        <v>192</v>
      </c>
      <c r="B28" s="75" t="s">
        <v>1530</v>
      </c>
      <c r="C28" s="75" t="s">
        <v>1475</v>
      </c>
      <c r="D28" s="75" t="s">
        <v>1476</v>
      </c>
      <c r="E28" s="75" t="s">
        <v>1477</v>
      </c>
      <c r="F28" s="75" t="s">
        <v>1531</v>
      </c>
      <c r="G28" s="75" t="s">
        <v>1475</v>
      </c>
      <c r="H28" s="73">
        <v>5</v>
      </c>
      <c r="I28" s="43">
        <v>30</v>
      </c>
      <c r="J28" s="43"/>
      <c r="K28" s="43"/>
      <c r="L28" s="43"/>
      <c r="M28" s="43"/>
      <c r="N28" s="43"/>
    </row>
    <row r="29" spans="1:14" ht="61.2">
      <c r="A29" s="73" t="s">
        <v>244</v>
      </c>
      <c r="B29" s="75" t="s">
        <v>1478</v>
      </c>
      <c r="C29" s="75" t="s">
        <v>1532</v>
      </c>
      <c r="D29" s="75" t="s">
        <v>1533</v>
      </c>
      <c r="E29" s="75" t="s">
        <v>1534</v>
      </c>
      <c r="F29" s="75" t="s">
        <v>1479</v>
      </c>
      <c r="G29" s="75" t="s">
        <v>1535</v>
      </c>
      <c r="H29" s="73">
        <v>5</v>
      </c>
      <c r="I29" s="43">
        <v>31</v>
      </c>
      <c r="J29" s="43"/>
      <c r="K29" s="43"/>
      <c r="L29" s="43"/>
      <c r="M29" s="43"/>
      <c r="N29" s="43"/>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row r="329" spans="1:14" ht="13.2">
      <c r="A329" s="81"/>
      <c r="B329" s="82"/>
      <c r="C329" s="82"/>
      <c r="D329" s="82"/>
      <c r="E329" s="82"/>
      <c r="F329" s="82"/>
      <c r="G329" s="82"/>
      <c r="H329" s="81"/>
      <c r="I329" s="46"/>
      <c r="J329" s="46"/>
      <c r="K329" s="46"/>
      <c r="L329" s="46"/>
      <c r="M329" s="46"/>
      <c r="N329" s="46"/>
    </row>
    <row r="330" spans="1:14" ht="13.2">
      <c r="A330" s="81"/>
      <c r="B330" s="82"/>
      <c r="C330" s="82"/>
      <c r="D330" s="82"/>
      <c r="E330" s="82"/>
      <c r="F330" s="82"/>
      <c r="G330" s="82"/>
      <c r="H330" s="81"/>
      <c r="I330" s="46"/>
      <c r="J330" s="46"/>
      <c r="K330" s="46"/>
      <c r="L330" s="46"/>
      <c r="M330" s="46"/>
      <c r="N330" s="46"/>
    </row>
    <row r="331" spans="1:14" ht="13.2">
      <c r="A331" s="81"/>
      <c r="B331" s="82"/>
      <c r="C331" s="82"/>
      <c r="D331" s="82"/>
      <c r="E331" s="82"/>
      <c r="F331" s="82"/>
      <c r="G331" s="82"/>
      <c r="H331" s="81"/>
      <c r="I331" s="46"/>
      <c r="J331" s="46"/>
      <c r="K331" s="46"/>
      <c r="L331" s="46"/>
      <c r="M331" s="46"/>
      <c r="N331" s="46"/>
    </row>
    <row r="332" spans="1:14" ht="13.2">
      <c r="A332" s="81"/>
      <c r="B332" s="82"/>
      <c r="C332" s="82"/>
      <c r="D332" s="82"/>
      <c r="E332" s="82"/>
      <c r="F332" s="82"/>
      <c r="G332" s="82"/>
      <c r="H332" s="81"/>
      <c r="I332" s="46"/>
      <c r="J332" s="46"/>
      <c r="K332" s="46"/>
      <c r="L332" s="46"/>
      <c r="M332" s="46"/>
      <c r="N332" s="46"/>
    </row>
    <row r="333" spans="1:14" ht="13.2">
      <c r="A333" s="81"/>
      <c r="B333" s="82"/>
      <c r="C333" s="82"/>
      <c r="D333" s="82"/>
      <c r="E333" s="82"/>
      <c r="F333" s="82"/>
      <c r="G333" s="82"/>
      <c r="H333" s="81"/>
      <c r="I333" s="46"/>
      <c r="J333" s="46"/>
      <c r="K333" s="46"/>
      <c r="L333" s="46"/>
      <c r="M333" s="46"/>
      <c r="N333" s="46"/>
    </row>
    <row r="334" spans="1:14" ht="13.2">
      <c r="A334" s="81"/>
      <c r="B334" s="82"/>
      <c r="C334" s="82"/>
      <c r="D334" s="82"/>
      <c r="E334" s="82"/>
      <c r="F334" s="82"/>
      <c r="G334" s="82"/>
      <c r="H334" s="81"/>
      <c r="I334" s="46"/>
      <c r="J334" s="46"/>
      <c r="K334" s="46"/>
      <c r="L334" s="46"/>
      <c r="M334" s="46"/>
      <c r="N334" s="46"/>
    </row>
    <row r="335" spans="1:14" ht="13.2">
      <c r="A335" s="81"/>
      <c r="B335" s="82"/>
      <c r="C335" s="82"/>
      <c r="D335" s="82"/>
      <c r="E335" s="82"/>
      <c r="F335" s="82"/>
      <c r="G335" s="82"/>
      <c r="H335" s="81"/>
      <c r="I335" s="46"/>
      <c r="J335" s="46"/>
      <c r="K335" s="46"/>
      <c r="L335" s="46"/>
      <c r="M335" s="46"/>
      <c r="N335" s="46"/>
    </row>
    <row r="336" spans="1:14" ht="13.2">
      <c r="A336" s="81"/>
      <c r="B336" s="82"/>
      <c r="C336" s="82"/>
      <c r="D336" s="82"/>
      <c r="E336" s="82"/>
      <c r="F336" s="82"/>
      <c r="G336" s="82"/>
      <c r="H336" s="81"/>
      <c r="I336" s="46"/>
      <c r="J336" s="46"/>
      <c r="K336" s="46"/>
      <c r="L336" s="46"/>
      <c r="M336" s="46"/>
      <c r="N336" s="46"/>
    </row>
    <row r="337" spans="1:14" ht="13.2">
      <c r="A337" s="81"/>
      <c r="B337" s="82"/>
      <c r="C337" s="82"/>
      <c r="D337" s="82"/>
      <c r="E337" s="82"/>
      <c r="F337" s="82"/>
      <c r="G337" s="82"/>
      <c r="H337" s="81"/>
      <c r="I337" s="46"/>
      <c r="J337" s="46"/>
      <c r="K337" s="46"/>
      <c r="L337" s="46"/>
      <c r="M337" s="46"/>
      <c r="N337" s="46"/>
    </row>
    <row r="338" spans="1:14" ht="13.2">
      <c r="A338" s="81"/>
      <c r="B338" s="82"/>
      <c r="C338" s="82"/>
      <c r="D338" s="82"/>
      <c r="E338" s="82"/>
      <c r="F338" s="82"/>
      <c r="G338" s="82"/>
      <c r="H338" s="81"/>
      <c r="I338" s="46"/>
      <c r="J338" s="46"/>
      <c r="K338" s="46"/>
      <c r="L338" s="46"/>
      <c r="M338" s="46"/>
      <c r="N338" s="46"/>
    </row>
    <row r="339" spans="1:14" ht="13.2">
      <c r="A339" s="81"/>
      <c r="B339" s="82"/>
      <c r="C339" s="82"/>
      <c r="D339" s="82"/>
      <c r="E339" s="82"/>
      <c r="F339" s="82"/>
      <c r="G339" s="82"/>
      <c r="H339" s="81"/>
      <c r="I339" s="46"/>
      <c r="J339" s="46"/>
      <c r="K339" s="46"/>
      <c r="L339" s="46"/>
      <c r="M339" s="46"/>
      <c r="N339" s="46"/>
    </row>
    <row r="340" spans="1:14" ht="13.2">
      <c r="A340" s="81"/>
      <c r="B340" s="82"/>
      <c r="C340" s="82"/>
      <c r="D340" s="82"/>
      <c r="E340" s="82"/>
      <c r="F340" s="82"/>
      <c r="G340" s="82"/>
      <c r="H340" s="81"/>
      <c r="I340" s="46"/>
      <c r="J340" s="46"/>
      <c r="K340" s="46"/>
      <c r="L340" s="46"/>
      <c r="M340" s="46"/>
      <c r="N340" s="46"/>
    </row>
    <row r="341" spans="1:14" ht="13.2">
      <c r="A341" s="81"/>
      <c r="B341" s="82"/>
      <c r="C341" s="82"/>
      <c r="D341" s="82"/>
      <c r="E341" s="82"/>
      <c r="F341" s="82"/>
      <c r="G341" s="82"/>
      <c r="H341" s="81"/>
      <c r="I341" s="46"/>
      <c r="J341" s="46"/>
      <c r="K341" s="46"/>
      <c r="L341" s="46"/>
      <c r="M341" s="46"/>
      <c r="N341" s="46"/>
    </row>
    <row r="342" spans="1:14" ht="13.2">
      <c r="A342" s="81"/>
      <c r="B342" s="82"/>
      <c r="C342" s="82"/>
      <c r="D342" s="82"/>
      <c r="E342" s="82"/>
      <c r="F342" s="82"/>
      <c r="G342" s="82"/>
      <c r="H342" s="81"/>
      <c r="I342" s="46"/>
      <c r="J342" s="46"/>
      <c r="K342" s="46"/>
      <c r="L342" s="46"/>
      <c r="M342" s="46"/>
      <c r="N342" s="46"/>
    </row>
    <row r="343" spans="1:14" ht="13.2">
      <c r="A343" s="81"/>
      <c r="B343" s="82"/>
      <c r="C343" s="82"/>
      <c r="D343" s="82"/>
      <c r="E343" s="82"/>
      <c r="F343" s="82"/>
      <c r="G343" s="82"/>
      <c r="H343" s="81"/>
      <c r="I343" s="46"/>
      <c r="J343" s="46"/>
      <c r="K343" s="46"/>
      <c r="L343" s="46"/>
      <c r="M343" s="46"/>
      <c r="N343" s="46"/>
    </row>
    <row r="344" spans="1:14" ht="13.2">
      <c r="A344" s="81"/>
      <c r="B344" s="82"/>
      <c r="C344" s="82"/>
      <c r="D344" s="82"/>
      <c r="E344" s="82"/>
      <c r="F344" s="82"/>
      <c r="G344" s="82"/>
      <c r="H344" s="81"/>
      <c r="I344" s="46"/>
      <c r="J344" s="46"/>
      <c r="K344" s="46"/>
      <c r="L344" s="46"/>
      <c r="M344" s="46"/>
      <c r="N344" s="46"/>
    </row>
    <row r="345" spans="1:14" ht="13.2">
      <c r="A345" s="81"/>
      <c r="B345" s="82"/>
      <c r="C345" s="82"/>
      <c r="D345" s="82"/>
      <c r="E345" s="82"/>
      <c r="F345" s="82"/>
      <c r="G345" s="82"/>
      <c r="H345" s="81"/>
      <c r="I345" s="46"/>
      <c r="J345" s="46"/>
      <c r="K345" s="46"/>
      <c r="L345" s="46"/>
      <c r="M345" s="46"/>
      <c r="N345" s="46"/>
    </row>
    <row r="346" spans="1:14" ht="13.2">
      <c r="A346" s="81"/>
      <c r="B346" s="82"/>
      <c r="C346" s="82"/>
      <c r="D346" s="82"/>
      <c r="E346" s="82"/>
      <c r="F346" s="82"/>
      <c r="G346" s="82"/>
      <c r="H346" s="81"/>
      <c r="I346" s="46"/>
      <c r="J346" s="46"/>
      <c r="K346" s="46"/>
      <c r="L346" s="46"/>
      <c r="M346" s="46"/>
      <c r="N346" s="46"/>
    </row>
    <row r="347" spans="1:14" ht="13.2">
      <c r="A347" s="81"/>
      <c r="B347" s="82"/>
      <c r="C347" s="82"/>
      <c r="D347" s="82"/>
      <c r="E347" s="82"/>
      <c r="F347" s="82"/>
      <c r="G347" s="82"/>
      <c r="H347" s="81"/>
      <c r="I347" s="46"/>
      <c r="J347" s="46"/>
      <c r="K347" s="46"/>
      <c r="L347" s="46"/>
      <c r="M347" s="46"/>
      <c r="N347" s="46"/>
    </row>
    <row r="348" spans="1:14" ht="13.2">
      <c r="A348" s="81"/>
      <c r="B348" s="82"/>
      <c r="C348" s="82"/>
      <c r="D348" s="82"/>
      <c r="E348" s="82"/>
      <c r="F348" s="82"/>
      <c r="G348" s="82"/>
      <c r="H348" s="81"/>
      <c r="I348" s="46"/>
      <c r="J348" s="46"/>
      <c r="K348" s="46"/>
      <c r="L348" s="46"/>
      <c r="M348" s="46"/>
      <c r="N348"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52"/>
  <sheetViews>
    <sheetView workbookViewId="0">
      <pane ySplit="1" topLeftCell="A11"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1536</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1537</v>
      </c>
      <c r="C2" s="38"/>
      <c r="D2" s="38"/>
      <c r="E2" s="38"/>
      <c r="F2" s="38"/>
      <c r="G2" s="38"/>
      <c r="H2" s="38"/>
      <c r="I2" s="38"/>
      <c r="J2" s="38"/>
      <c r="K2" s="38"/>
      <c r="L2" s="38"/>
      <c r="M2" s="38"/>
      <c r="N2" s="38"/>
    </row>
    <row r="3" spans="1:14" ht="61.2">
      <c r="A3" s="73">
        <v>29</v>
      </c>
      <c r="B3" s="75" t="s">
        <v>1538</v>
      </c>
      <c r="C3" s="75" t="s">
        <v>1539</v>
      </c>
      <c r="D3" s="75" t="s">
        <v>1540</v>
      </c>
      <c r="E3" s="75" t="s">
        <v>1541</v>
      </c>
      <c r="F3" s="75" t="s">
        <v>1542</v>
      </c>
      <c r="G3" s="75" t="s">
        <v>1543</v>
      </c>
      <c r="H3" s="73">
        <v>5</v>
      </c>
      <c r="I3" s="43">
        <v>32</v>
      </c>
      <c r="J3" s="43"/>
      <c r="K3" s="43"/>
      <c r="L3" s="43"/>
      <c r="M3" s="43"/>
      <c r="N3" s="43"/>
    </row>
    <row r="4" spans="1:14" ht="84">
      <c r="A4" s="73">
        <v>131</v>
      </c>
      <c r="B4" s="75" t="s">
        <v>1544</v>
      </c>
      <c r="C4" s="75" t="s">
        <v>1545</v>
      </c>
      <c r="D4" s="75" t="s">
        <v>1546</v>
      </c>
      <c r="E4" s="75" t="s">
        <v>1547</v>
      </c>
      <c r="F4" s="75" t="s">
        <v>1548</v>
      </c>
      <c r="G4" s="75" t="s">
        <v>1549</v>
      </c>
      <c r="H4" s="73">
        <v>4</v>
      </c>
      <c r="I4" s="43">
        <v>32</v>
      </c>
      <c r="J4" s="43"/>
      <c r="K4" s="43"/>
      <c r="L4" s="43"/>
      <c r="M4" s="43"/>
      <c r="N4" s="43"/>
    </row>
    <row r="5" spans="1:14" ht="24">
      <c r="A5" s="73" t="s">
        <v>160</v>
      </c>
      <c r="B5" s="75" t="s">
        <v>1550</v>
      </c>
      <c r="C5" s="75" t="s">
        <v>1551</v>
      </c>
      <c r="D5" s="75" t="s">
        <v>1552</v>
      </c>
      <c r="E5" s="75" t="s">
        <v>1553</v>
      </c>
      <c r="F5" s="75" t="s">
        <v>1554</v>
      </c>
      <c r="G5" s="75" t="s">
        <v>1555</v>
      </c>
      <c r="H5" s="73">
        <v>5</v>
      </c>
      <c r="I5" s="43">
        <v>32</v>
      </c>
      <c r="J5" s="43"/>
      <c r="K5" s="43"/>
      <c r="L5" s="43"/>
      <c r="M5" s="43"/>
      <c r="N5" s="43"/>
    </row>
    <row r="6" spans="1:14" ht="60">
      <c r="A6" s="73">
        <v>17</v>
      </c>
      <c r="B6" s="75" t="s">
        <v>1556</v>
      </c>
      <c r="C6" s="75" t="s">
        <v>1557</v>
      </c>
      <c r="D6" s="75" t="s">
        <v>1558</v>
      </c>
      <c r="E6" s="75" t="s">
        <v>1559</v>
      </c>
      <c r="F6" s="75" t="s">
        <v>1560</v>
      </c>
      <c r="G6" s="75" t="s">
        <v>1561</v>
      </c>
      <c r="H6" s="73">
        <v>1</v>
      </c>
      <c r="I6" s="43">
        <v>33</v>
      </c>
      <c r="J6" s="43"/>
      <c r="K6" s="43"/>
      <c r="L6" s="43"/>
      <c r="M6" s="43"/>
      <c r="N6" s="43"/>
    </row>
    <row r="7" spans="1:14" ht="72">
      <c r="A7" s="73">
        <v>53</v>
      </c>
      <c r="B7" s="75" t="s">
        <v>1562</v>
      </c>
      <c r="C7" s="75" t="s">
        <v>1563</v>
      </c>
      <c r="D7" s="75" t="s">
        <v>1564</v>
      </c>
      <c r="E7" s="75" t="s">
        <v>1565</v>
      </c>
      <c r="F7" s="75" t="s">
        <v>1566</v>
      </c>
      <c r="G7" s="75" t="s">
        <v>1567</v>
      </c>
      <c r="H7" s="73">
        <v>4</v>
      </c>
      <c r="I7" s="43">
        <v>33</v>
      </c>
      <c r="J7" s="43">
        <v>34</v>
      </c>
      <c r="K7" s="43"/>
      <c r="L7" s="43"/>
      <c r="M7" s="43"/>
      <c r="N7" s="43"/>
    </row>
    <row r="8" spans="1:14" ht="60">
      <c r="A8" s="73">
        <v>75</v>
      </c>
      <c r="B8" s="75" t="s">
        <v>1568</v>
      </c>
      <c r="C8" s="75" t="s">
        <v>1569</v>
      </c>
      <c r="D8" s="75" t="s">
        <v>1570</v>
      </c>
      <c r="E8" s="75" t="s">
        <v>1571</v>
      </c>
      <c r="F8" s="75" t="s">
        <v>1572</v>
      </c>
      <c r="G8" s="75" t="s">
        <v>1573</v>
      </c>
      <c r="H8" s="73">
        <v>5</v>
      </c>
      <c r="I8" s="43">
        <v>33</v>
      </c>
      <c r="J8" s="43"/>
      <c r="K8" s="43"/>
      <c r="L8" s="43"/>
      <c r="M8" s="43"/>
      <c r="N8" s="43"/>
    </row>
    <row r="9" spans="1:14" ht="97.2">
      <c r="A9" s="73">
        <v>94</v>
      </c>
      <c r="B9" s="75" t="s">
        <v>1574</v>
      </c>
      <c r="C9" s="75" t="s">
        <v>1575</v>
      </c>
      <c r="D9" s="75" t="s">
        <v>1576</v>
      </c>
      <c r="E9" s="75" t="s">
        <v>1577</v>
      </c>
      <c r="F9" s="75" t="s">
        <v>1578</v>
      </c>
      <c r="G9" s="75" t="s">
        <v>1579</v>
      </c>
      <c r="H9" s="73">
        <v>1</v>
      </c>
      <c r="I9" s="43">
        <v>33</v>
      </c>
      <c r="J9" s="43">
        <v>36</v>
      </c>
      <c r="K9" s="43">
        <v>37</v>
      </c>
      <c r="L9" s="43"/>
      <c r="M9" s="43"/>
      <c r="N9" s="43"/>
    </row>
    <row r="10" spans="1:14" ht="156">
      <c r="A10" s="73" t="s">
        <v>157</v>
      </c>
      <c r="B10" s="75" t="s">
        <v>1580</v>
      </c>
      <c r="C10" s="75" t="s">
        <v>1581</v>
      </c>
      <c r="D10" s="75" t="s">
        <v>1582</v>
      </c>
      <c r="E10" s="75" t="s">
        <v>1583</v>
      </c>
      <c r="F10" s="75" t="s">
        <v>1584</v>
      </c>
      <c r="G10" s="75" t="s">
        <v>1585</v>
      </c>
      <c r="H10" s="73">
        <v>4</v>
      </c>
      <c r="I10" s="43">
        <v>33</v>
      </c>
      <c r="J10" s="43"/>
      <c r="K10" s="43"/>
      <c r="L10" s="43"/>
      <c r="M10" s="43"/>
      <c r="N10" s="43"/>
    </row>
    <row r="11" spans="1:14" ht="110.4">
      <c r="A11" s="73" t="s">
        <v>158</v>
      </c>
      <c r="B11" s="75" t="s">
        <v>1586</v>
      </c>
      <c r="C11" s="75" t="s">
        <v>1587</v>
      </c>
      <c r="D11" s="75" t="s">
        <v>1588</v>
      </c>
      <c r="E11" s="75" t="s">
        <v>1589</v>
      </c>
      <c r="F11" s="75" t="s">
        <v>1590</v>
      </c>
      <c r="G11" s="75" t="s">
        <v>1591</v>
      </c>
      <c r="H11" s="73">
        <v>4</v>
      </c>
      <c r="I11" s="43">
        <v>33</v>
      </c>
      <c r="J11" s="43"/>
      <c r="K11" s="43"/>
      <c r="L11" s="43"/>
      <c r="M11" s="43"/>
      <c r="N11" s="43"/>
    </row>
    <row r="12" spans="1:14" ht="49.2">
      <c r="A12" s="73" t="s">
        <v>159</v>
      </c>
      <c r="B12" s="75" t="s">
        <v>1592</v>
      </c>
      <c r="C12" s="75" t="s">
        <v>1593</v>
      </c>
      <c r="D12" s="75" t="s">
        <v>1594</v>
      </c>
      <c r="E12" s="75" t="s">
        <v>1595</v>
      </c>
      <c r="F12" s="75" t="s">
        <v>1596</v>
      </c>
      <c r="G12" s="75" t="s">
        <v>1597</v>
      </c>
      <c r="H12" s="73">
        <v>3</v>
      </c>
      <c r="I12" s="43">
        <v>33</v>
      </c>
      <c r="J12" s="43"/>
      <c r="K12" s="43"/>
      <c r="L12" s="43"/>
      <c r="M12" s="43"/>
      <c r="N12" s="43"/>
    </row>
    <row r="13" spans="1:14" ht="96">
      <c r="A13" s="73">
        <v>130</v>
      </c>
      <c r="B13" s="75" t="s">
        <v>1598</v>
      </c>
      <c r="C13" s="75" t="s">
        <v>1599</v>
      </c>
      <c r="D13" s="75" t="s">
        <v>1600</v>
      </c>
      <c r="E13" s="75" t="s">
        <v>1601</v>
      </c>
      <c r="F13" s="75" t="s">
        <v>1602</v>
      </c>
      <c r="G13" s="75" t="s">
        <v>1603</v>
      </c>
      <c r="H13" s="73">
        <v>5</v>
      </c>
      <c r="I13" s="43">
        <v>34</v>
      </c>
      <c r="J13" s="43"/>
      <c r="K13" s="43"/>
      <c r="L13" s="43"/>
      <c r="M13" s="43"/>
      <c r="N13" s="43"/>
    </row>
    <row r="14" spans="1:14" ht="60">
      <c r="A14" s="73">
        <v>14</v>
      </c>
      <c r="B14" s="75" t="s">
        <v>1604</v>
      </c>
      <c r="C14" s="75" t="s">
        <v>1605</v>
      </c>
      <c r="D14" s="75" t="s">
        <v>1606</v>
      </c>
      <c r="E14" s="75" t="s">
        <v>1607</v>
      </c>
      <c r="F14" s="75" t="s">
        <v>1608</v>
      </c>
      <c r="G14" s="75" t="s">
        <v>1609</v>
      </c>
      <c r="H14" s="73">
        <v>4</v>
      </c>
      <c r="I14" s="43">
        <v>35</v>
      </c>
      <c r="J14" s="43"/>
      <c r="K14" s="43"/>
      <c r="L14" s="43"/>
      <c r="M14" s="43"/>
      <c r="N14" s="43"/>
    </row>
    <row r="15" spans="1:14" ht="170.4">
      <c r="A15" s="73">
        <v>18</v>
      </c>
      <c r="B15" s="75" t="s">
        <v>1610</v>
      </c>
      <c r="C15" s="75" t="s">
        <v>1611</v>
      </c>
      <c r="D15" s="75" t="s">
        <v>1612</v>
      </c>
      <c r="E15" s="75" t="s">
        <v>1613</v>
      </c>
      <c r="F15" s="75" t="s">
        <v>1614</v>
      </c>
      <c r="G15" s="75" t="s">
        <v>1615</v>
      </c>
      <c r="H15" s="73">
        <v>3</v>
      </c>
      <c r="I15" s="43">
        <v>35</v>
      </c>
      <c r="J15" s="43"/>
      <c r="K15" s="43"/>
      <c r="L15" s="43"/>
      <c r="M15" s="43"/>
      <c r="N15" s="43"/>
    </row>
    <row r="16" spans="1:14" ht="96">
      <c r="A16" s="73">
        <v>99</v>
      </c>
      <c r="B16" s="75" t="s">
        <v>1616</v>
      </c>
      <c r="C16" s="75" t="s">
        <v>1617</v>
      </c>
      <c r="D16" s="75" t="s">
        <v>1618</v>
      </c>
      <c r="E16" s="75" t="s">
        <v>1619</v>
      </c>
      <c r="F16" s="75" t="s">
        <v>1620</v>
      </c>
      <c r="G16" s="75" t="s">
        <v>1621</v>
      </c>
      <c r="H16" s="73">
        <v>3</v>
      </c>
      <c r="I16" s="43">
        <v>35</v>
      </c>
      <c r="J16" s="43">
        <v>36</v>
      </c>
      <c r="K16" s="43">
        <v>37</v>
      </c>
      <c r="L16" s="43"/>
      <c r="M16" s="43"/>
      <c r="N16" s="43"/>
    </row>
    <row r="17" spans="1:14" ht="72">
      <c r="A17" s="73">
        <v>110</v>
      </c>
      <c r="B17" s="75" t="s">
        <v>1622</v>
      </c>
      <c r="C17" s="75" t="s">
        <v>1623</v>
      </c>
      <c r="D17" s="75" t="s">
        <v>1624</v>
      </c>
      <c r="E17" s="75" t="s">
        <v>1625</v>
      </c>
      <c r="F17" s="75" t="s">
        <v>1626</v>
      </c>
      <c r="G17" s="75" t="s">
        <v>1627</v>
      </c>
      <c r="H17" s="73">
        <v>2</v>
      </c>
      <c r="I17" s="43">
        <v>36</v>
      </c>
      <c r="J17" s="43"/>
      <c r="K17" s="43"/>
      <c r="L17" s="43"/>
      <c r="M17" s="43"/>
      <c r="N17" s="43"/>
    </row>
    <row r="18" spans="1:14" ht="96">
      <c r="A18" s="73" t="s">
        <v>161</v>
      </c>
      <c r="B18" s="75" t="s">
        <v>1628</v>
      </c>
      <c r="C18" s="75" t="s">
        <v>1629</v>
      </c>
      <c r="D18" s="75" t="s">
        <v>1630</v>
      </c>
      <c r="E18" s="75" t="s">
        <v>1631</v>
      </c>
      <c r="F18" s="75" t="s">
        <v>1632</v>
      </c>
      <c r="G18" s="75" t="s">
        <v>1633</v>
      </c>
      <c r="H18" s="73">
        <v>2</v>
      </c>
      <c r="I18" s="43">
        <v>36</v>
      </c>
      <c r="J18" s="43"/>
      <c r="K18" s="43"/>
      <c r="L18" s="43"/>
      <c r="M18" s="43"/>
      <c r="N18" s="43"/>
    </row>
    <row r="19" spans="1:14" ht="138">
      <c r="A19" s="73" t="s">
        <v>188</v>
      </c>
      <c r="B19" s="75" t="s">
        <v>1634</v>
      </c>
      <c r="C19" s="75" t="s">
        <v>1635</v>
      </c>
      <c r="D19" s="75" t="s">
        <v>1636</v>
      </c>
      <c r="E19" s="75" t="s">
        <v>1637</v>
      </c>
      <c r="F19" s="75" t="s">
        <v>1638</v>
      </c>
      <c r="G19" s="75" t="s">
        <v>1639</v>
      </c>
      <c r="H19" s="73">
        <v>4</v>
      </c>
      <c r="I19" s="43">
        <v>36</v>
      </c>
      <c r="J19" s="43"/>
      <c r="K19" s="43"/>
      <c r="L19" s="43"/>
      <c r="M19" s="43"/>
      <c r="N19" s="43"/>
    </row>
    <row r="20" spans="1:14" ht="96">
      <c r="A20" s="73">
        <v>41</v>
      </c>
      <c r="B20" s="75" t="s">
        <v>1640</v>
      </c>
      <c r="C20" s="75" t="s">
        <v>1641</v>
      </c>
      <c r="D20" s="75" t="s">
        <v>1642</v>
      </c>
      <c r="E20" s="75" t="s">
        <v>1643</v>
      </c>
      <c r="F20" s="75" t="s">
        <v>1644</v>
      </c>
      <c r="G20" s="75" t="s">
        <v>1645</v>
      </c>
      <c r="H20" s="73">
        <v>3</v>
      </c>
      <c r="I20" s="43">
        <v>38</v>
      </c>
      <c r="J20" s="43"/>
      <c r="K20" s="43"/>
      <c r="L20" s="43"/>
      <c r="M20" s="43"/>
      <c r="N20" s="43"/>
    </row>
    <row r="21" spans="1:14" ht="73.2">
      <c r="A21" s="73">
        <v>95</v>
      </c>
      <c r="B21" s="75" t="s">
        <v>1646</v>
      </c>
      <c r="C21" s="75" t="s">
        <v>1647</v>
      </c>
      <c r="D21" s="75" t="s">
        <v>1648</v>
      </c>
      <c r="E21" s="75" t="s">
        <v>1649</v>
      </c>
      <c r="F21" s="75" t="s">
        <v>1650</v>
      </c>
      <c r="G21" s="75" t="s">
        <v>1651</v>
      </c>
      <c r="H21" s="73">
        <v>3</v>
      </c>
      <c r="I21" s="43">
        <v>38</v>
      </c>
      <c r="J21" s="43">
        <v>39</v>
      </c>
      <c r="K21" s="43">
        <v>40</v>
      </c>
      <c r="L21" s="43"/>
      <c r="M21" s="43"/>
      <c r="N21" s="43"/>
    </row>
    <row r="22" spans="1:14" ht="60">
      <c r="A22" s="73">
        <v>100</v>
      </c>
      <c r="B22" s="75" t="s">
        <v>1652</v>
      </c>
      <c r="C22" s="75" t="s">
        <v>1653</v>
      </c>
      <c r="D22" s="75" t="s">
        <v>1654</v>
      </c>
      <c r="E22" s="75" t="s">
        <v>1655</v>
      </c>
      <c r="F22" s="75" t="s">
        <v>1656</v>
      </c>
      <c r="G22" s="75" t="s">
        <v>1657</v>
      </c>
      <c r="H22" s="73">
        <v>2</v>
      </c>
      <c r="I22" s="43">
        <v>38</v>
      </c>
      <c r="J22" s="43"/>
      <c r="K22" s="43"/>
      <c r="L22" s="43"/>
      <c r="M22" s="43"/>
      <c r="N22" s="43"/>
    </row>
    <row r="23" spans="1:14" ht="86.4">
      <c r="A23" s="73" t="s">
        <v>225</v>
      </c>
      <c r="B23" s="75" t="s">
        <v>1658</v>
      </c>
      <c r="C23" s="75" t="s">
        <v>1659</v>
      </c>
      <c r="D23" s="75" t="s">
        <v>1660</v>
      </c>
      <c r="E23" s="75" t="s">
        <v>1661</v>
      </c>
      <c r="F23" s="75" t="s">
        <v>1662</v>
      </c>
      <c r="G23" s="75"/>
      <c r="H23" s="73">
        <v>4</v>
      </c>
      <c r="I23" s="43">
        <v>38</v>
      </c>
      <c r="J23" s="43"/>
      <c r="K23" s="43"/>
      <c r="L23" s="43"/>
      <c r="M23" s="43"/>
      <c r="N23" s="43"/>
    </row>
    <row r="24" spans="1:14" ht="51.6">
      <c r="A24" s="73">
        <v>54</v>
      </c>
      <c r="B24" s="75" t="s">
        <v>1663</v>
      </c>
      <c r="C24" s="75" t="s">
        <v>1664</v>
      </c>
      <c r="D24" s="75" t="s">
        <v>1665</v>
      </c>
      <c r="E24" s="75" t="s">
        <v>1666</v>
      </c>
      <c r="F24" s="75" t="s">
        <v>1667</v>
      </c>
      <c r="G24" s="75" t="s">
        <v>1668</v>
      </c>
      <c r="H24" s="73">
        <v>4</v>
      </c>
      <c r="I24" s="43">
        <v>39</v>
      </c>
      <c r="J24" s="43"/>
      <c r="K24" s="43"/>
      <c r="L24" s="43"/>
      <c r="M24" s="43"/>
      <c r="N24" s="43"/>
    </row>
    <row r="25" spans="1:14" ht="84">
      <c r="A25" s="73">
        <v>117</v>
      </c>
      <c r="B25" s="75" t="s">
        <v>1669</v>
      </c>
      <c r="C25" s="75" t="s">
        <v>1670</v>
      </c>
      <c r="D25" s="75" t="s">
        <v>1671</v>
      </c>
      <c r="E25" s="75" t="s">
        <v>1672</v>
      </c>
      <c r="F25" s="75" t="s">
        <v>1673</v>
      </c>
      <c r="G25" s="75" t="s">
        <v>1674</v>
      </c>
      <c r="H25" s="73">
        <v>4</v>
      </c>
      <c r="I25" s="43">
        <v>39</v>
      </c>
      <c r="J25" s="43">
        <v>40</v>
      </c>
      <c r="K25" s="43"/>
      <c r="L25" s="43"/>
      <c r="M25" s="43"/>
      <c r="N25" s="43"/>
    </row>
    <row r="26" spans="1:14" ht="73.2">
      <c r="A26" s="73">
        <v>108</v>
      </c>
      <c r="B26" s="75" t="s">
        <v>1675</v>
      </c>
      <c r="C26" s="75" t="s">
        <v>1676</v>
      </c>
      <c r="D26" s="75" t="s">
        <v>1677</v>
      </c>
      <c r="E26" s="75" t="s">
        <v>1678</v>
      </c>
      <c r="F26" s="75" t="s">
        <v>1679</v>
      </c>
      <c r="G26" s="75" t="s">
        <v>1680</v>
      </c>
      <c r="H26" s="73">
        <v>2</v>
      </c>
      <c r="I26" s="43">
        <v>41</v>
      </c>
      <c r="J26" s="43">
        <v>42</v>
      </c>
      <c r="K26" s="43"/>
      <c r="L26" s="43"/>
      <c r="M26" s="43"/>
      <c r="N26" s="43"/>
    </row>
    <row r="27" spans="1:14" ht="96">
      <c r="A27" s="73">
        <v>119</v>
      </c>
      <c r="B27" s="75" t="s">
        <v>1681</v>
      </c>
      <c r="C27" s="75" t="s">
        <v>1682</v>
      </c>
      <c r="D27" s="75" t="s">
        <v>1683</v>
      </c>
      <c r="E27" s="75" t="s">
        <v>1684</v>
      </c>
      <c r="F27" s="75" t="s">
        <v>1685</v>
      </c>
      <c r="G27" s="75" t="s">
        <v>1686</v>
      </c>
      <c r="H27" s="73">
        <v>1</v>
      </c>
      <c r="I27" s="43">
        <v>41</v>
      </c>
      <c r="J27" s="43">
        <v>43</v>
      </c>
      <c r="K27" s="43">
        <v>44</v>
      </c>
      <c r="L27" s="43">
        <v>45</v>
      </c>
      <c r="M27" s="43"/>
      <c r="N27" s="43"/>
    </row>
    <row r="28" spans="1:14" ht="96">
      <c r="A28" s="73">
        <v>32</v>
      </c>
      <c r="B28" s="75" t="s">
        <v>1687</v>
      </c>
      <c r="C28" s="75" t="s">
        <v>1688</v>
      </c>
      <c r="D28" s="75" t="s">
        <v>1689</v>
      </c>
      <c r="E28" s="75" t="s">
        <v>1690</v>
      </c>
      <c r="F28" s="75" t="s">
        <v>1691</v>
      </c>
      <c r="G28" s="75" t="s">
        <v>1692</v>
      </c>
      <c r="H28" s="73">
        <v>4</v>
      </c>
      <c r="I28" s="43">
        <v>42</v>
      </c>
      <c r="J28" s="43"/>
      <c r="K28" s="43"/>
      <c r="L28" s="43"/>
      <c r="M28" s="43"/>
      <c r="N28" s="43"/>
    </row>
    <row r="29" spans="1:14" ht="51.6">
      <c r="A29" s="73">
        <v>118</v>
      </c>
      <c r="B29" s="75" t="s">
        <v>1693</v>
      </c>
      <c r="C29" s="75" t="s">
        <v>1694</v>
      </c>
      <c r="D29" s="75" t="s">
        <v>1695</v>
      </c>
      <c r="E29" s="75" t="s">
        <v>1696</v>
      </c>
      <c r="F29" s="75" t="s">
        <v>1697</v>
      </c>
      <c r="G29" s="75" t="s">
        <v>1698</v>
      </c>
      <c r="H29" s="73">
        <v>2</v>
      </c>
      <c r="I29" s="43">
        <v>42</v>
      </c>
      <c r="J29" s="43"/>
      <c r="K29" s="43"/>
      <c r="L29" s="43"/>
      <c r="M29" s="43"/>
      <c r="N29" s="43"/>
    </row>
    <row r="30" spans="1:14" ht="61.2">
      <c r="A30" s="73" t="s">
        <v>241</v>
      </c>
      <c r="B30" s="75" t="s">
        <v>1699</v>
      </c>
      <c r="C30" s="75" t="s">
        <v>1700</v>
      </c>
      <c r="D30" s="75" t="s">
        <v>1701</v>
      </c>
      <c r="E30" s="75" t="s">
        <v>1702</v>
      </c>
      <c r="F30" s="75" t="s">
        <v>1703</v>
      </c>
      <c r="G30" s="75" t="s">
        <v>1704</v>
      </c>
      <c r="H30" s="73">
        <v>3</v>
      </c>
      <c r="I30" s="43">
        <v>42</v>
      </c>
      <c r="J30" s="43">
        <v>43</v>
      </c>
      <c r="K30" s="43">
        <v>44</v>
      </c>
      <c r="L30" s="43"/>
      <c r="M30" s="43"/>
      <c r="N30" s="43"/>
    </row>
    <row r="31" spans="1:14" ht="132">
      <c r="A31" s="73">
        <v>109</v>
      </c>
      <c r="B31" s="75" t="s">
        <v>1705</v>
      </c>
      <c r="C31" s="75" t="s">
        <v>1706</v>
      </c>
      <c r="D31" s="75" t="s">
        <v>1707</v>
      </c>
      <c r="E31" s="75" t="s">
        <v>1708</v>
      </c>
      <c r="F31" s="75" t="s">
        <v>1709</v>
      </c>
      <c r="G31" s="75" t="s">
        <v>1710</v>
      </c>
      <c r="H31" s="73">
        <v>1</v>
      </c>
      <c r="I31" s="43">
        <v>43</v>
      </c>
      <c r="J31" s="43"/>
      <c r="K31" s="43"/>
      <c r="L31" s="43"/>
      <c r="M31" s="43"/>
      <c r="N31" s="43"/>
    </row>
    <row r="32" spans="1:14" ht="134.4">
      <c r="A32" s="73">
        <v>39</v>
      </c>
      <c r="B32" s="75" t="s">
        <v>1711</v>
      </c>
      <c r="C32" s="75" t="s">
        <v>1712</v>
      </c>
      <c r="D32" s="75" t="s">
        <v>1713</v>
      </c>
      <c r="E32" s="75" t="s">
        <v>1714</v>
      </c>
      <c r="F32" s="75" t="s">
        <v>1715</v>
      </c>
      <c r="G32" s="75" t="s">
        <v>1716</v>
      </c>
      <c r="H32" s="73">
        <v>5</v>
      </c>
      <c r="I32" s="43">
        <v>44</v>
      </c>
      <c r="J32" s="43"/>
      <c r="K32" s="43"/>
      <c r="L32" s="43"/>
      <c r="M32" s="43"/>
      <c r="N32" s="43"/>
    </row>
    <row r="33" spans="1:14" ht="36">
      <c r="A33" s="73" t="s">
        <v>218</v>
      </c>
      <c r="B33" s="75" t="s">
        <v>1717</v>
      </c>
      <c r="C33" s="75" t="s">
        <v>1718</v>
      </c>
      <c r="D33" s="75" t="s">
        <v>1719</v>
      </c>
      <c r="E33" s="75" t="s">
        <v>1720</v>
      </c>
      <c r="F33" s="75" t="s">
        <v>1721</v>
      </c>
      <c r="G33" s="75" t="s">
        <v>1722</v>
      </c>
      <c r="H33" s="73">
        <v>5</v>
      </c>
      <c r="I33" s="43">
        <v>44</v>
      </c>
      <c r="J33" s="43"/>
      <c r="K33" s="43"/>
      <c r="L33" s="43"/>
      <c r="M33" s="43"/>
      <c r="N33" s="43"/>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row r="329" spans="1:14" ht="13.2">
      <c r="A329" s="81"/>
      <c r="B329" s="82"/>
      <c r="C329" s="82"/>
      <c r="D329" s="82"/>
      <c r="E329" s="82"/>
      <c r="F329" s="82"/>
      <c r="G329" s="82"/>
      <c r="H329" s="81"/>
      <c r="I329" s="46"/>
      <c r="J329" s="46"/>
      <c r="K329" s="46"/>
      <c r="L329" s="46"/>
      <c r="M329" s="46"/>
      <c r="N329" s="46"/>
    </row>
    <row r="330" spans="1:14" ht="13.2">
      <c r="A330" s="81"/>
      <c r="B330" s="82"/>
      <c r="C330" s="82"/>
      <c r="D330" s="82"/>
      <c r="E330" s="82"/>
      <c r="F330" s="82"/>
      <c r="G330" s="82"/>
      <c r="H330" s="81"/>
      <c r="I330" s="46"/>
      <c r="J330" s="46"/>
      <c r="K330" s="46"/>
      <c r="L330" s="46"/>
      <c r="M330" s="46"/>
      <c r="N330" s="46"/>
    </row>
    <row r="331" spans="1:14" ht="13.2">
      <c r="A331" s="81"/>
      <c r="B331" s="82"/>
      <c r="C331" s="82"/>
      <c r="D331" s="82"/>
      <c r="E331" s="82"/>
      <c r="F331" s="82"/>
      <c r="G331" s="82"/>
      <c r="H331" s="81"/>
      <c r="I331" s="46"/>
      <c r="J331" s="46"/>
      <c r="K331" s="46"/>
      <c r="L331" s="46"/>
      <c r="M331" s="46"/>
      <c r="N331" s="46"/>
    </row>
    <row r="332" spans="1:14" ht="13.2">
      <c r="A332" s="81"/>
      <c r="B332" s="82"/>
      <c r="C332" s="82"/>
      <c r="D332" s="82"/>
      <c r="E332" s="82"/>
      <c r="F332" s="82"/>
      <c r="G332" s="82"/>
      <c r="H332" s="81"/>
      <c r="I332" s="46"/>
      <c r="J332" s="46"/>
      <c r="K332" s="46"/>
      <c r="L332" s="46"/>
      <c r="M332" s="46"/>
      <c r="N332" s="46"/>
    </row>
    <row r="333" spans="1:14" ht="13.2">
      <c r="A333" s="81"/>
      <c r="B333" s="82"/>
      <c r="C333" s="82"/>
      <c r="D333" s="82"/>
      <c r="E333" s="82"/>
      <c r="F333" s="82"/>
      <c r="G333" s="82"/>
      <c r="H333" s="81"/>
      <c r="I333" s="46"/>
      <c r="J333" s="46"/>
      <c r="K333" s="46"/>
      <c r="L333" s="46"/>
      <c r="M333" s="46"/>
      <c r="N333" s="46"/>
    </row>
    <row r="334" spans="1:14" ht="13.2">
      <c r="A334" s="81"/>
      <c r="B334" s="82"/>
      <c r="C334" s="82"/>
      <c r="D334" s="82"/>
      <c r="E334" s="82"/>
      <c r="F334" s="82"/>
      <c r="G334" s="82"/>
      <c r="H334" s="81"/>
      <c r="I334" s="46"/>
      <c r="J334" s="46"/>
      <c r="K334" s="46"/>
      <c r="L334" s="46"/>
      <c r="M334" s="46"/>
      <c r="N334" s="46"/>
    </row>
    <row r="335" spans="1:14" ht="13.2">
      <c r="A335" s="81"/>
      <c r="B335" s="82"/>
      <c r="C335" s="82"/>
      <c r="D335" s="82"/>
      <c r="E335" s="82"/>
      <c r="F335" s="82"/>
      <c r="G335" s="82"/>
      <c r="H335" s="81"/>
      <c r="I335" s="46"/>
      <c r="J335" s="46"/>
      <c r="K335" s="46"/>
      <c r="L335" s="46"/>
      <c r="M335" s="46"/>
      <c r="N335" s="46"/>
    </row>
    <row r="336" spans="1:14" ht="13.2">
      <c r="A336" s="81"/>
      <c r="B336" s="82"/>
      <c r="C336" s="82"/>
      <c r="D336" s="82"/>
      <c r="E336" s="82"/>
      <c r="F336" s="82"/>
      <c r="G336" s="82"/>
      <c r="H336" s="81"/>
      <c r="I336" s="46"/>
      <c r="J336" s="46"/>
      <c r="K336" s="46"/>
      <c r="L336" s="46"/>
      <c r="M336" s="46"/>
      <c r="N336" s="46"/>
    </row>
    <row r="337" spans="1:14" ht="13.2">
      <c r="A337" s="81"/>
      <c r="B337" s="82"/>
      <c r="C337" s="82"/>
      <c r="D337" s="82"/>
      <c r="E337" s="82"/>
      <c r="F337" s="82"/>
      <c r="G337" s="82"/>
      <c r="H337" s="81"/>
      <c r="I337" s="46"/>
      <c r="J337" s="46"/>
      <c r="K337" s="46"/>
      <c r="L337" s="46"/>
      <c r="M337" s="46"/>
      <c r="N337" s="46"/>
    </row>
    <row r="338" spans="1:14" ht="13.2">
      <c r="A338" s="81"/>
      <c r="B338" s="82"/>
      <c r="C338" s="82"/>
      <c r="D338" s="82"/>
      <c r="E338" s="82"/>
      <c r="F338" s="82"/>
      <c r="G338" s="82"/>
      <c r="H338" s="81"/>
      <c r="I338" s="46"/>
      <c r="J338" s="46"/>
      <c r="K338" s="46"/>
      <c r="L338" s="46"/>
      <c r="M338" s="46"/>
      <c r="N338" s="46"/>
    </row>
    <row r="339" spans="1:14" ht="13.2">
      <c r="A339" s="81"/>
      <c r="B339" s="82"/>
      <c r="C339" s="82"/>
      <c r="D339" s="82"/>
      <c r="E339" s="82"/>
      <c r="F339" s="82"/>
      <c r="G339" s="82"/>
      <c r="H339" s="81"/>
      <c r="I339" s="46"/>
      <c r="J339" s="46"/>
      <c r="K339" s="46"/>
      <c r="L339" s="46"/>
      <c r="M339" s="46"/>
      <c r="N339" s="46"/>
    </row>
    <row r="340" spans="1:14" ht="13.2">
      <c r="A340" s="81"/>
      <c r="B340" s="82"/>
      <c r="C340" s="82"/>
      <c r="D340" s="82"/>
      <c r="E340" s="82"/>
      <c r="F340" s="82"/>
      <c r="G340" s="82"/>
      <c r="H340" s="81"/>
      <c r="I340" s="46"/>
      <c r="J340" s="46"/>
      <c r="K340" s="46"/>
      <c r="L340" s="46"/>
      <c r="M340" s="46"/>
      <c r="N340" s="46"/>
    </row>
    <row r="341" spans="1:14" ht="13.2">
      <c r="A341" s="81"/>
      <c r="B341" s="82"/>
      <c r="C341" s="82"/>
      <c r="D341" s="82"/>
      <c r="E341" s="82"/>
      <c r="F341" s="82"/>
      <c r="G341" s="82"/>
      <c r="H341" s="81"/>
      <c r="I341" s="46"/>
      <c r="J341" s="46"/>
      <c r="K341" s="46"/>
      <c r="L341" s="46"/>
      <c r="M341" s="46"/>
      <c r="N341" s="46"/>
    </row>
    <row r="342" spans="1:14" ht="13.2">
      <c r="A342" s="81"/>
      <c r="B342" s="82"/>
      <c r="C342" s="82"/>
      <c r="D342" s="82"/>
      <c r="E342" s="82"/>
      <c r="F342" s="82"/>
      <c r="G342" s="82"/>
      <c r="H342" s="81"/>
      <c r="I342" s="46"/>
      <c r="J342" s="46"/>
      <c r="K342" s="46"/>
      <c r="L342" s="46"/>
      <c r="M342" s="46"/>
      <c r="N342" s="46"/>
    </row>
    <row r="343" spans="1:14" ht="13.2">
      <c r="A343" s="81"/>
      <c r="B343" s="82"/>
      <c r="C343" s="82"/>
      <c r="D343" s="82"/>
      <c r="E343" s="82"/>
      <c r="F343" s="82"/>
      <c r="G343" s="82"/>
      <c r="H343" s="81"/>
      <c r="I343" s="46"/>
      <c r="J343" s="46"/>
      <c r="K343" s="46"/>
      <c r="L343" s="46"/>
      <c r="M343" s="46"/>
      <c r="N343" s="46"/>
    </row>
    <row r="344" spans="1:14" ht="13.2">
      <c r="A344" s="81"/>
      <c r="B344" s="82"/>
      <c r="C344" s="82"/>
      <c r="D344" s="82"/>
      <c r="E344" s="82"/>
      <c r="F344" s="82"/>
      <c r="G344" s="82"/>
      <c r="H344" s="81"/>
      <c r="I344" s="46"/>
      <c r="J344" s="46"/>
      <c r="K344" s="46"/>
      <c r="L344" s="46"/>
      <c r="M344" s="46"/>
      <c r="N344" s="46"/>
    </row>
    <row r="345" spans="1:14" ht="13.2">
      <c r="A345" s="81"/>
      <c r="B345" s="82"/>
      <c r="C345" s="82"/>
      <c r="D345" s="82"/>
      <c r="E345" s="82"/>
      <c r="F345" s="82"/>
      <c r="G345" s="82"/>
      <c r="H345" s="81"/>
      <c r="I345" s="46"/>
      <c r="J345" s="46"/>
      <c r="K345" s="46"/>
      <c r="L345" s="46"/>
      <c r="M345" s="46"/>
      <c r="N345" s="46"/>
    </row>
    <row r="346" spans="1:14" ht="13.2">
      <c r="A346" s="81"/>
      <c r="B346" s="82"/>
      <c r="C346" s="82"/>
      <c r="D346" s="82"/>
      <c r="E346" s="82"/>
      <c r="F346" s="82"/>
      <c r="G346" s="82"/>
      <c r="H346" s="81"/>
      <c r="I346" s="46"/>
      <c r="J346" s="46"/>
      <c r="K346" s="46"/>
      <c r="L346" s="46"/>
      <c r="M346" s="46"/>
      <c r="N346" s="46"/>
    </row>
    <row r="347" spans="1:14" ht="13.2">
      <c r="A347" s="81"/>
      <c r="B347" s="82"/>
      <c r="C347" s="82"/>
      <c r="D347" s="82"/>
      <c r="E347" s="82"/>
      <c r="F347" s="82"/>
      <c r="G347" s="82"/>
      <c r="H347" s="81"/>
      <c r="I347" s="46"/>
      <c r="J347" s="46"/>
      <c r="K347" s="46"/>
      <c r="L347" s="46"/>
      <c r="M347" s="46"/>
      <c r="N347" s="46"/>
    </row>
    <row r="348" spans="1:14" ht="13.2">
      <c r="A348" s="81"/>
      <c r="B348" s="82"/>
      <c r="C348" s="82"/>
      <c r="D348" s="82"/>
      <c r="E348" s="82"/>
      <c r="F348" s="82"/>
      <c r="G348" s="82"/>
      <c r="H348" s="81"/>
      <c r="I348" s="46"/>
      <c r="J348" s="46"/>
      <c r="K348" s="46"/>
      <c r="L348" s="46"/>
      <c r="M348" s="46"/>
      <c r="N348" s="46"/>
    </row>
    <row r="349" spans="1:14" ht="13.2">
      <c r="A349" s="81"/>
      <c r="B349" s="82"/>
      <c r="C349" s="82"/>
      <c r="D349" s="82"/>
      <c r="E349" s="82"/>
      <c r="F349" s="82"/>
      <c r="G349" s="82"/>
      <c r="H349" s="81"/>
      <c r="I349" s="46"/>
      <c r="J349" s="46"/>
      <c r="K349" s="46"/>
      <c r="L349" s="46"/>
      <c r="M349" s="46"/>
      <c r="N349" s="46"/>
    </row>
    <row r="350" spans="1:14" ht="13.2">
      <c r="A350" s="81"/>
      <c r="B350" s="82"/>
      <c r="C350" s="82"/>
      <c r="D350" s="82"/>
      <c r="E350" s="82"/>
      <c r="F350" s="82"/>
      <c r="G350" s="82"/>
      <c r="H350" s="81"/>
      <c r="I350" s="46"/>
      <c r="J350" s="46"/>
      <c r="K350" s="46"/>
      <c r="L350" s="46"/>
      <c r="M350" s="46"/>
      <c r="N350" s="46"/>
    </row>
    <row r="351" spans="1:14" ht="13.2">
      <c r="A351" s="81"/>
      <c r="B351" s="82"/>
      <c r="C351" s="82"/>
      <c r="D351" s="82"/>
      <c r="E351" s="82"/>
      <c r="F351" s="82"/>
      <c r="G351" s="82"/>
      <c r="H351" s="81"/>
      <c r="I351" s="46"/>
      <c r="J351" s="46"/>
      <c r="K351" s="46"/>
      <c r="L351" s="46"/>
      <c r="M351" s="46"/>
      <c r="N351" s="46"/>
    </row>
    <row r="352" spans="1:14" ht="13.2">
      <c r="A352" s="81"/>
      <c r="B352" s="82"/>
      <c r="C352" s="82"/>
      <c r="D352" s="82"/>
      <c r="E352" s="82"/>
      <c r="F352" s="82"/>
      <c r="G352" s="82"/>
      <c r="H352" s="81"/>
      <c r="I352" s="46"/>
      <c r="J352" s="46"/>
      <c r="K352" s="46"/>
      <c r="L352" s="46"/>
      <c r="M352" s="46"/>
      <c r="N352"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7"/>
  <sheetViews>
    <sheetView workbookViewId="0">
      <pane ySplit="1" topLeftCell="A29"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1723</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1724</v>
      </c>
      <c r="C2" s="38"/>
      <c r="D2" s="38"/>
      <c r="E2" s="38"/>
      <c r="F2" s="38"/>
      <c r="G2" s="38"/>
      <c r="H2" s="38"/>
      <c r="I2" s="38"/>
      <c r="J2" s="38"/>
      <c r="K2" s="38"/>
      <c r="L2" s="38"/>
      <c r="M2" s="38"/>
      <c r="N2" s="38"/>
    </row>
    <row r="3" spans="1:14" ht="108">
      <c r="A3" s="73">
        <v>126</v>
      </c>
      <c r="B3" s="75" t="s">
        <v>1725</v>
      </c>
      <c r="C3" s="75" t="s">
        <v>1726</v>
      </c>
      <c r="D3" s="75" t="s">
        <v>1727</v>
      </c>
      <c r="E3" s="75" t="s">
        <v>1728</v>
      </c>
      <c r="F3" s="75" t="s">
        <v>1729</v>
      </c>
      <c r="G3" s="75" t="s">
        <v>1730</v>
      </c>
      <c r="H3" s="73">
        <v>1</v>
      </c>
      <c r="I3" s="43">
        <v>46</v>
      </c>
      <c r="J3" s="43">
        <v>48</v>
      </c>
      <c r="K3" s="43"/>
      <c r="L3" s="43"/>
      <c r="M3" s="43"/>
      <c r="N3" s="43"/>
    </row>
    <row r="4" spans="1:14" ht="84">
      <c r="A4" s="73">
        <v>128</v>
      </c>
      <c r="B4" s="75" t="s">
        <v>1731</v>
      </c>
      <c r="C4" s="75" t="s">
        <v>1732</v>
      </c>
      <c r="D4" s="75" t="s">
        <v>1733</v>
      </c>
      <c r="E4" s="75" t="s">
        <v>1734</v>
      </c>
      <c r="F4" s="75" t="s">
        <v>1735</v>
      </c>
      <c r="G4" s="75" t="s">
        <v>1736</v>
      </c>
      <c r="H4" s="73">
        <v>3</v>
      </c>
      <c r="I4" s="43">
        <v>46</v>
      </c>
      <c r="J4" s="43">
        <v>51</v>
      </c>
      <c r="K4" s="43"/>
      <c r="L4" s="43"/>
      <c r="M4" s="43"/>
      <c r="N4" s="43"/>
    </row>
    <row r="5" spans="1:14" ht="97.2">
      <c r="A5" s="73">
        <v>135</v>
      </c>
      <c r="B5" s="75" t="s">
        <v>1737</v>
      </c>
      <c r="C5" s="75" t="s">
        <v>1738</v>
      </c>
      <c r="D5" s="75" t="s">
        <v>1739</v>
      </c>
      <c r="E5" s="75" t="s">
        <v>1740</v>
      </c>
      <c r="F5" s="75" t="s">
        <v>1741</v>
      </c>
      <c r="G5" s="75" t="s">
        <v>1742</v>
      </c>
      <c r="H5" s="73">
        <v>4</v>
      </c>
      <c r="I5" s="43">
        <v>46</v>
      </c>
      <c r="J5" s="43"/>
      <c r="K5" s="43"/>
      <c r="L5" s="43"/>
      <c r="M5" s="43"/>
      <c r="N5" s="43"/>
    </row>
    <row r="6" spans="1:14" ht="84">
      <c r="A6" s="73">
        <v>136</v>
      </c>
      <c r="B6" s="75" t="s">
        <v>1743</v>
      </c>
      <c r="C6" s="75" t="s">
        <v>1744</v>
      </c>
      <c r="D6" s="75" t="s">
        <v>1745</v>
      </c>
      <c r="E6" s="75" t="s">
        <v>1746</v>
      </c>
      <c r="F6" s="75" t="s">
        <v>1747</v>
      </c>
      <c r="G6" s="75" t="s">
        <v>1748</v>
      </c>
      <c r="H6" s="73">
        <v>3</v>
      </c>
      <c r="I6" s="43">
        <v>46</v>
      </c>
      <c r="J6" s="43"/>
      <c r="K6" s="43"/>
      <c r="L6" s="43"/>
      <c r="M6" s="43"/>
      <c r="N6" s="43"/>
    </row>
    <row r="7" spans="1:14" ht="120">
      <c r="A7" s="73" t="s">
        <v>238</v>
      </c>
      <c r="B7" s="75" t="s">
        <v>1749</v>
      </c>
      <c r="C7" s="75" t="s">
        <v>1750</v>
      </c>
      <c r="D7" s="75" t="s">
        <v>1751</v>
      </c>
      <c r="E7" s="75" t="s">
        <v>1752</v>
      </c>
      <c r="F7" s="75" t="s">
        <v>1753</v>
      </c>
      <c r="G7" s="75" t="s">
        <v>1754</v>
      </c>
      <c r="H7" s="73">
        <v>2</v>
      </c>
      <c r="I7" s="43">
        <v>46</v>
      </c>
      <c r="J7" s="43">
        <v>47</v>
      </c>
      <c r="K7" s="43">
        <v>49</v>
      </c>
      <c r="L7" s="43"/>
      <c r="M7" s="43"/>
      <c r="N7" s="43"/>
    </row>
    <row r="8" spans="1:14" ht="97.2">
      <c r="A8" s="73">
        <v>124</v>
      </c>
      <c r="B8" s="75" t="s">
        <v>1755</v>
      </c>
      <c r="C8" s="75" t="s">
        <v>1756</v>
      </c>
      <c r="D8" s="75" t="s">
        <v>1757</v>
      </c>
      <c r="E8" s="75" t="s">
        <v>1758</v>
      </c>
      <c r="F8" s="75" t="s">
        <v>1759</v>
      </c>
      <c r="G8" s="75" t="s">
        <v>1760</v>
      </c>
      <c r="H8" s="73">
        <v>3</v>
      </c>
      <c r="I8" s="43">
        <v>47</v>
      </c>
      <c r="J8" s="43"/>
      <c r="K8" s="43"/>
      <c r="L8" s="43"/>
      <c r="M8" s="43"/>
      <c r="N8" s="43"/>
    </row>
    <row r="9" spans="1:14" ht="85.2">
      <c r="A9" s="73" t="s">
        <v>168</v>
      </c>
      <c r="B9" s="75" t="s">
        <v>1761</v>
      </c>
      <c r="C9" s="75" t="s">
        <v>1762</v>
      </c>
      <c r="D9" s="75" t="s">
        <v>1763</v>
      </c>
      <c r="E9" s="75" t="s">
        <v>1764</v>
      </c>
      <c r="F9" s="75" t="s">
        <v>1765</v>
      </c>
      <c r="G9" s="75" t="s">
        <v>1766</v>
      </c>
      <c r="H9" s="73">
        <v>3</v>
      </c>
      <c r="I9" s="43">
        <v>47</v>
      </c>
      <c r="J9" s="43"/>
      <c r="K9" s="43"/>
      <c r="L9" s="43"/>
      <c r="M9" s="43"/>
      <c r="N9" s="43"/>
    </row>
    <row r="10" spans="1:14" ht="108">
      <c r="A10" s="73" t="s">
        <v>236</v>
      </c>
      <c r="B10" s="75" t="s">
        <v>1767</v>
      </c>
      <c r="C10" s="75" t="s">
        <v>1768</v>
      </c>
      <c r="D10" s="75" t="s">
        <v>1769</v>
      </c>
      <c r="E10" s="75" t="s">
        <v>1770</v>
      </c>
      <c r="F10" s="75" t="s">
        <v>1771</v>
      </c>
      <c r="G10" s="75" t="s">
        <v>1772</v>
      </c>
      <c r="H10" s="73">
        <v>4</v>
      </c>
      <c r="I10" s="43">
        <v>48</v>
      </c>
      <c r="J10" s="43"/>
      <c r="K10" s="43"/>
      <c r="L10" s="43"/>
      <c r="M10" s="43"/>
      <c r="N10" s="43"/>
    </row>
    <row r="11" spans="1:14" ht="132">
      <c r="A11" s="73">
        <v>127</v>
      </c>
      <c r="B11" s="75" t="s">
        <v>1773</v>
      </c>
      <c r="C11" s="75" t="s">
        <v>1774</v>
      </c>
      <c r="D11" s="75" t="s">
        <v>1775</v>
      </c>
      <c r="E11" s="75" t="s">
        <v>1776</v>
      </c>
      <c r="F11" s="75" t="s">
        <v>1777</v>
      </c>
      <c r="G11" s="75" t="s">
        <v>1778</v>
      </c>
      <c r="H11" s="73">
        <v>4</v>
      </c>
      <c r="I11" s="43">
        <v>49</v>
      </c>
      <c r="J11" s="43"/>
      <c r="K11" s="43"/>
      <c r="L11" s="43"/>
      <c r="M11" s="43"/>
      <c r="N11" s="43"/>
    </row>
    <row r="12" spans="1:14" ht="96">
      <c r="A12" s="73" t="s">
        <v>169</v>
      </c>
      <c r="B12" s="75" t="s">
        <v>1779</v>
      </c>
      <c r="C12" s="75" t="s">
        <v>1780</v>
      </c>
      <c r="D12" s="75" t="s">
        <v>1781</v>
      </c>
      <c r="E12" s="75" t="s">
        <v>1782</v>
      </c>
      <c r="F12" s="75" t="s">
        <v>1783</v>
      </c>
      <c r="G12" s="75" t="s">
        <v>1784</v>
      </c>
      <c r="H12" s="73">
        <v>4</v>
      </c>
      <c r="I12" s="43">
        <v>49</v>
      </c>
      <c r="J12" s="43"/>
      <c r="K12" s="43"/>
      <c r="L12" s="43"/>
      <c r="M12" s="43"/>
      <c r="N12" s="43"/>
    </row>
    <row r="13" spans="1:14" ht="84">
      <c r="A13" s="73">
        <v>63</v>
      </c>
      <c r="B13" s="75" t="s">
        <v>1785</v>
      </c>
      <c r="C13" s="75" t="s">
        <v>1786</v>
      </c>
      <c r="D13" s="75" t="s">
        <v>1787</v>
      </c>
      <c r="E13" s="75" t="s">
        <v>1788</v>
      </c>
      <c r="F13" s="75" t="s">
        <v>1789</v>
      </c>
      <c r="G13" s="75" t="s">
        <v>1790</v>
      </c>
      <c r="H13" s="73">
        <v>2</v>
      </c>
      <c r="I13" s="43">
        <v>50</v>
      </c>
      <c r="J13" s="43"/>
      <c r="K13" s="43"/>
      <c r="L13" s="43"/>
      <c r="M13" s="43"/>
      <c r="N13" s="43"/>
    </row>
    <row r="14" spans="1:14" ht="84">
      <c r="A14" s="73">
        <v>64</v>
      </c>
      <c r="B14" s="75" t="s">
        <v>1791</v>
      </c>
      <c r="C14" s="75" t="s">
        <v>1792</v>
      </c>
      <c r="D14" s="75" t="s">
        <v>1793</v>
      </c>
      <c r="E14" s="75" t="s">
        <v>1794</v>
      </c>
      <c r="F14" s="75" t="s">
        <v>1795</v>
      </c>
      <c r="G14" s="75" t="s">
        <v>1796</v>
      </c>
      <c r="H14" s="73">
        <v>5</v>
      </c>
      <c r="I14" s="43">
        <v>50</v>
      </c>
      <c r="J14" s="43"/>
      <c r="K14" s="43"/>
      <c r="L14" s="43"/>
      <c r="M14" s="43"/>
      <c r="N14" s="43"/>
    </row>
    <row r="15" spans="1:14" ht="84">
      <c r="A15" s="73">
        <v>123</v>
      </c>
      <c r="B15" s="75" t="s">
        <v>1797</v>
      </c>
      <c r="C15" s="75" t="s">
        <v>1798</v>
      </c>
      <c r="D15" s="75" t="s">
        <v>1799</v>
      </c>
      <c r="E15" s="75" t="s">
        <v>1800</v>
      </c>
      <c r="F15" s="75" t="s">
        <v>1801</v>
      </c>
      <c r="G15" s="75" t="s">
        <v>1802</v>
      </c>
      <c r="H15" s="73">
        <v>3</v>
      </c>
      <c r="I15" s="43">
        <v>50</v>
      </c>
      <c r="J15" s="43"/>
      <c r="K15" s="43"/>
      <c r="L15" s="43"/>
      <c r="M15" s="43"/>
      <c r="N15" s="43"/>
    </row>
    <row r="16" spans="1:14" ht="48">
      <c r="A16" s="73" t="s">
        <v>213</v>
      </c>
      <c r="B16" s="75" t="s">
        <v>1803</v>
      </c>
      <c r="C16" s="75" t="s">
        <v>1804</v>
      </c>
      <c r="D16" s="75" t="s">
        <v>1805</v>
      </c>
      <c r="E16" s="75" t="s">
        <v>1806</v>
      </c>
      <c r="F16" s="75" t="s">
        <v>1807</v>
      </c>
      <c r="G16" s="75" t="s">
        <v>1808</v>
      </c>
      <c r="H16" s="73">
        <v>1</v>
      </c>
      <c r="I16" s="43">
        <v>50</v>
      </c>
      <c r="J16" s="43"/>
      <c r="K16" s="43"/>
      <c r="L16" s="43"/>
      <c r="M16" s="43"/>
      <c r="N16" s="43"/>
    </row>
    <row r="17" spans="1:14" ht="156">
      <c r="A17" s="73" t="s">
        <v>237</v>
      </c>
      <c r="B17" s="75" t="s">
        <v>1809</v>
      </c>
      <c r="C17" s="75" t="s">
        <v>1810</v>
      </c>
      <c r="D17" s="75" t="s">
        <v>1811</v>
      </c>
      <c r="E17" s="75" t="s">
        <v>1812</v>
      </c>
      <c r="F17" s="75" t="s">
        <v>1813</v>
      </c>
      <c r="G17" s="75" t="s">
        <v>1814</v>
      </c>
      <c r="H17" s="73">
        <v>3</v>
      </c>
      <c r="I17" s="43">
        <v>51</v>
      </c>
      <c r="J17" s="43"/>
      <c r="K17" s="43"/>
      <c r="L17" s="43"/>
      <c r="M17" s="43"/>
      <c r="N17" s="43"/>
    </row>
    <row r="18" spans="1:14" ht="108">
      <c r="A18" s="73">
        <v>49</v>
      </c>
      <c r="B18" s="75" t="s">
        <v>1815</v>
      </c>
      <c r="C18" s="75" t="s">
        <v>1816</v>
      </c>
      <c r="D18" s="75" t="s">
        <v>1817</v>
      </c>
      <c r="E18" s="75" t="s">
        <v>1818</v>
      </c>
      <c r="F18" s="75" t="s">
        <v>1819</v>
      </c>
      <c r="G18" s="75" t="s">
        <v>1820</v>
      </c>
      <c r="H18" s="73">
        <v>3</v>
      </c>
      <c r="I18" s="43">
        <v>52</v>
      </c>
      <c r="J18" s="43"/>
      <c r="K18" s="43"/>
      <c r="L18" s="43"/>
      <c r="M18" s="43"/>
      <c r="N18" s="43"/>
    </row>
    <row r="19" spans="1:14" ht="96">
      <c r="A19" s="73" t="s">
        <v>210</v>
      </c>
      <c r="B19" s="75" t="s">
        <v>1821</v>
      </c>
      <c r="C19" s="75" t="s">
        <v>1822</v>
      </c>
      <c r="D19" s="75" t="s">
        <v>1823</v>
      </c>
      <c r="E19" s="75" t="s">
        <v>1824</v>
      </c>
      <c r="F19" s="75" t="s">
        <v>1825</v>
      </c>
      <c r="G19" s="75" t="s">
        <v>1826</v>
      </c>
      <c r="H19" s="73" t="s">
        <v>1827</v>
      </c>
      <c r="I19" s="43">
        <v>52</v>
      </c>
      <c r="J19" s="43"/>
      <c r="K19" s="43"/>
      <c r="L19" s="43"/>
      <c r="M19" s="43"/>
      <c r="N19" s="43"/>
    </row>
    <row r="20" spans="1:14" ht="60">
      <c r="A20" s="73" t="s">
        <v>211</v>
      </c>
      <c r="B20" s="75" t="s">
        <v>1828</v>
      </c>
      <c r="C20" s="75" t="s">
        <v>1829</v>
      </c>
      <c r="D20" s="75" t="s">
        <v>1830</v>
      </c>
      <c r="E20" s="75" t="s">
        <v>1831</v>
      </c>
      <c r="F20" s="75" t="s">
        <v>1832</v>
      </c>
      <c r="G20" s="75" t="s">
        <v>1833</v>
      </c>
      <c r="H20" s="73">
        <v>3</v>
      </c>
      <c r="I20" s="43">
        <v>52</v>
      </c>
      <c r="J20" s="43"/>
      <c r="K20" s="43"/>
      <c r="L20" s="43"/>
      <c r="M20" s="43"/>
      <c r="N20" s="43"/>
    </row>
    <row r="21" spans="1:14" ht="36">
      <c r="A21" s="73">
        <v>65</v>
      </c>
      <c r="B21" s="75" t="s">
        <v>1834</v>
      </c>
      <c r="C21" s="75" t="s">
        <v>1835</v>
      </c>
      <c r="D21" s="75" t="s">
        <v>1836</v>
      </c>
      <c r="E21" s="75" t="s">
        <v>1837</v>
      </c>
      <c r="F21" s="75" t="s">
        <v>1838</v>
      </c>
      <c r="G21" s="75" t="s">
        <v>144</v>
      </c>
      <c r="H21" s="73">
        <v>2</v>
      </c>
      <c r="I21" s="43">
        <v>53</v>
      </c>
      <c r="J21" s="43"/>
      <c r="K21" s="43"/>
      <c r="L21" s="43"/>
      <c r="M21" s="43"/>
      <c r="N21" s="43"/>
    </row>
    <row r="22" spans="1:14" ht="124.8">
      <c r="A22" s="73" t="s">
        <v>200</v>
      </c>
      <c r="B22" s="75" t="s">
        <v>1839</v>
      </c>
      <c r="C22" s="75" t="s">
        <v>1840</v>
      </c>
      <c r="D22" s="75" t="s">
        <v>1841</v>
      </c>
      <c r="E22" s="75" t="s">
        <v>1842</v>
      </c>
      <c r="F22" s="75" t="s">
        <v>1843</v>
      </c>
      <c r="G22" s="75" t="s">
        <v>1844</v>
      </c>
      <c r="H22" s="73">
        <v>2</v>
      </c>
      <c r="I22" s="43">
        <v>53</v>
      </c>
      <c r="J22" s="43"/>
      <c r="K22" s="43"/>
      <c r="L22" s="43"/>
      <c r="M22" s="43"/>
      <c r="N22" s="43"/>
    </row>
    <row r="23" spans="1:14" ht="108">
      <c r="A23" s="73">
        <v>129</v>
      </c>
      <c r="B23" s="75" t="s">
        <v>1845</v>
      </c>
      <c r="C23" s="75" t="s">
        <v>1846</v>
      </c>
      <c r="D23" s="75" t="s">
        <v>1847</v>
      </c>
      <c r="E23" s="75" t="s">
        <v>1848</v>
      </c>
      <c r="F23" s="75" t="s">
        <v>1849</v>
      </c>
      <c r="G23" s="75" t="s">
        <v>1850</v>
      </c>
      <c r="H23" s="73">
        <v>3</v>
      </c>
      <c r="I23" s="43">
        <v>54</v>
      </c>
      <c r="J23" s="43">
        <v>55</v>
      </c>
      <c r="K23" s="43"/>
      <c r="L23" s="43"/>
      <c r="M23" s="43"/>
      <c r="N23" s="43"/>
    </row>
    <row r="24" spans="1:14" ht="98.4">
      <c r="A24" s="73" t="s">
        <v>201</v>
      </c>
      <c r="B24" s="75" t="s">
        <v>1851</v>
      </c>
      <c r="C24" s="75" t="s">
        <v>1852</v>
      </c>
      <c r="D24" s="75" t="s">
        <v>1853</v>
      </c>
      <c r="E24" s="75" t="s">
        <v>1854</v>
      </c>
      <c r="F24" s="75" t="s">
        <v>1855</v>
      </c>
      <c r="G24" s="75" t="s">
        <v>1856</v>
      </c>
      <c r="H24" s="73">
        <v>3</v>
      </c>
      <c r="I24" s="43">
        <v>54</v>
      </c>
      <c r="J24" s="43"/>
      <c r="K24" s="43"/>
      <c r="L24" s="43"/>
      <c r="M24" s="43"/>
      <c r="N24" s="43"/>
    </row>
    <row r="25" spans="1:14" ht="133.19999999999999">
      <c r="A25" s="73" t="s">
        <v>235</v>
      </c>
      <c r="B25" s="75" t="s">
        <v>1857</v>
      </c>
      <c r="C25" s="75" t="s">
        <v>1858</v>
      </c>
      <c r="D25" s="75" t="s">
        <v>1859</v>
      </c>
      <c r="E25" s="75" t="s">
        <v>1860</v>
      </c>
      <c r="F25" s="75" t="s">
        <v>1861</v>
      </c>
      <c r="G25" s="75" t="s">
        <v>1862</v>
      </c>
      <c r="H25" s="73">
        <v>5</v>
      </c>
      <c r="I25" s="43">
        <v>54</v>
      </c>
      <c r="J25" s="43"/>
      <c r="K25" s="43"/>
      <c r="L25" s="43"/>
      <c r="M25" s="43"/>
      <c r="N25" s="43"/>
    </row>
    <row r="26" spans="1:14" ht="96">
      <c r="A26" s="73" t="s">
        <v>170</v>
      </c>
      <c r="B26" s="75" t="s">
        <v>1863</v>
      </c>
      <c r="C26" s="75" t="s">
        <v>1864</v>
      </c>
      <c r="D26" s="75" t="s">
        <v>1865</v>
      </c>
      <c r="E26" s="75" t="s">
        <v>1866</v>
      </c>
      <c r="F26" s="75" t="s">
        <v>1867</v>
      </c>
      <c r="G26" s="75" t="s">
        <v>1868</v>
      </c>
      <c r="H26" s="73">
        <v>2</v>
      </c>
      <c r="I26" s="43">
        <v>55</v>
      </c>
      <c r="J26" s="43"/>
      <c r="K26" s="43"/>
      <c r="L26" s="43"/>
      <c r="M26" s="43"/>
      <c r="N26" s="43"/>
    </row>
    <row r="27" spans="1:14" ht="109.2">
      <c r="A27" s="73" t="s">
        <v>202</v>
      </c>
      <c r="B27" s="75" t="s">
        <v>1869</v>
      </c>
      <c r="C27" s="75" t="s">
        <v>1870</v>
      </c>
      <c r="D27" s="75" t="s">
        <v>1871</v>
      </c>
      <c r="E27" s="75" t="s">
        <v>1872</v>
      </c>
      <c r="F27" s="75" t="s">
        <v>1873</v>
      </c>
      <c r="G27" s="75" t="s">
        <v>1874</v>
      </c>
      <c r="H27" s="73">
        <v>4</v>
      </c>
      <c r="I27" s="43">
        <v>55</v>
      </c>
      <c r="J27" s="43"/>
      <c r="K27" s="43"/>
      <c r="L27" s="43"/>
      <c r="M27" s="43"/>
      <c r="N27" s="43"/>
    </row>
    <row r="28" spans="1:14" ht="96">
      <c r="A28" s="73">
        <v>73</v>
      </c>
      <c r="B28" s="75" t="s">
        <v>1875</v>
      </c>
      <c r="C28" s="75" t="s">
        <v>1876</v>
      </c>
      <c r="D28" s="75" t="s">
        <v>1877</v>
      </c>
      <c r="E28" s="75" t="s">
        <v>1878</v>
      </c>
      <c r="F28" s="75" t="s">
        <v>1879</v>
      </c>
      <c r="G28" s="75" t="s">
        <v>1880</v>
      </c>
      <c r="H28" s="73">
        <v>1</v>
      </c>
      <c r="I28" s="43">
        <v>56</v>
      </c>
      <c r="J28" s="43"/>
      <c r="K28" s="43"/>
      <c r="L28" s="43"/>
      <c r="M28" s="43"/>
      <c r="N28" s="43"/>
    </row>
    <row r="29" spans="1:14" ht="108">
      <c r="A29" s="73" t="s">
        <v>162</v>
      </c>
      <c r="B29" s="75" t="s">
        <v>1881</v>
      </c>
      <c r="C29" s="75" t="s">
        <v>1882</v>
      </c>
      <c r="D29" s="75" t="s">
        <v>1883</v>
      </c>
      <c r="E29" s="75" t="s">
        <v>1884</v>
      </c>
      <c r="F29" s="75" t="s">
        <v>1885</v>
      </c>
      <c r="G29" s="75" t="s">
        <v>1886</v>
      </c>
      <c r="H29" s="73">
        <v>2</v>
      </c>
      <c r="I29" s="43">
        <v>56</v>
      </c>
      <c r="J29" s="43"/>
      <c r="K29" s="43"/>
      <c r="L29" s="43"/>
      <c r="M29" s="43"/>
      <c r="N29" s="43"/>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row r="329" spans="1:14" ht="13.2">
      <c r="A329" s="81"/>
      <c r="B329" s="82"/>
      <c r="C329" s="82"/>
      <c r="D329" s="82"/>
      <c r="E329" s="82"/>
      <c r="F329" s="82"/>
      <c r="G329" s="82"/>
      <c r="H329" s="81"/>
      <c r="I329" s="46"/>
      <c r="J329" s="46"/>
      <c r="K329" s="46"/>
      <c r="L329" s="46"/>
      <c r="M329" s="46"/>
      <c r="N329" s="46"/>
    </row>
    <row r="330" spans="1:14" ht="13.2">
      <c r="A330" s="81"/>
      <c r="B330" s="82"/>
      <c r="C330" s="82"/>
      <c r="D330" s="82"/>
      <c r="E330" s="82"/>
      <c r="F330" s="82"/>
      <c r="G330" s="82"/>
      <c r="H330" s="81"/>
      <c r="I330" s="46"/>
      <c r="J330" s="46"/>
      <c r="K330" s="46"/>
      <c r="L330" s="46"/>
      <c r="M330" s="46"/>
      <c r="N330" s="46"/>
    </row>
    <row r="331" spans="1:14" ht="13.2">
      <c r="A331" s="81"/>
      <c r="B331" s="82"/>
      <c r="C331" s="82"/>
      <c r="D331" s="82"/>
      <c r="E331" s="82"/>
      <c r="F331" s="82"/>
      <c r="G331" s="82"/>
      <c r="H331" s="81"/>
      <c r="I331" s="46"/>
      <c r="J331" s="46"/>
      <c r="K331" s="46"/>
      <c r="L331" s="46"/>
      <c r="M331" s="46"/>
      <c r="N331" s="46"/>
    </row>
    <row r="332" spans="1:14" ht="13.2">
      <c r="A332" s="81"/>
      <c r="B332" s="82"/>
      <c r="C332" s="82"/>
      <c r="D332" s="82"/>
      <c r="E332" s="82"/>
      <c r="F332" s="82"/>
      <c r="G332" s="82"/>
      <c r="H332" s="81"/>
      <c r="I332" s="46"/>
      <c r="J332" s="46"/>
      <c r="K332" s="46"/>
      <c r="L332" s="46"/>
      <c r="M332" s="46"/>
      <c r="N332" s="46"/>
    </row>
    <row r="333" spans="1:14" ht="13.2">
      <c r="A333" s="81"/>
      <c r="B333" s="82"/>
      <c r="C333" s="82"/>
      <c r="D333" s="82"/>
      <c r="E333" s="82"/>
      <c r="F333" s="82"/>
      <c r="G333" s="82"/>
      <c r="H333" s="81"/>
      <c r="I333" s="46"/>
      <c r="J333" s="46"/>
      <c r="K333" s="46"/>
      <c r="L333" s="46"/>
      <c r="M333" s="46"/>
      <c r="N333" s="46"/>
    </row>
    <row r="334" spans="1:14" ht="13.2">
      <c r="A334" s="81"/>
      <c r="B334" s="82"/>
      <c r="C334" s="82"/>
      <c r="D334" s="82"/>
      <c r="E334" s="82"/>
      <c r="F334" s="82"/>
      <c r="G334" s="82"/>
      <c r="H334" s="81"/>
      <c r="I334" s="46"/>
      <c r="J334" s="46"/>
      <c r="K334" s="46"/>
      <c r="L334" s="46"/>
      <c r="M334" s="46"/>
      <c r="N334" s="46"/>
    </row>
    <row r="335" spans="1:14" ht="13.2">
      <c r="A335" s="81"/>
      <c r="B335" s="82"/>
      <c r="C335" s="82"/>
      <c r="D335" s="82"/>
      <c r="E335" s="82"/>
      <c r="F335" s="82"/>
      <c r="G335" s="82"/>
      <c r="H335" s="81"/>
      <c r="I335" s="46"/>
      <c r="J335" s="46"/>
      <c r="K335" s="46"/>
      <c r="L335" s="46"/>
      <c r="M335" s="46"/>
      <c r="N335" s="46"/>
    </row>
    <row r="336" spans="1:14" ht="13.2">
      <c r="A336" s="81"/>
      <c r="B336" s="82"/>
      <c r="C336" s="82"/>
      <c r="D336" s="82"/>
      <c r="E336" s="82"/>
      <c r="F336" s="82"/>
      <c r="G336" s="82"/>
      <c r="H336" s="81"/>
      <c r="I336" s="46"/>
      <c r="J336" s="46"/>
      <c r="K336" s="46"/>
      <c r="L336" s="46"/>
      <c r="M336" s="46"/>
      <c r="N336" s="46"/>
    </row>
    <row r="337" spans="1:14" ht="13.2">
      <c r="A337" s="81"/>
      <c r="B337" s="82"/>
      <c r="C337" s="82"/>
      <c r="D337" s="82"/>
      <c r="E337" s="82"/>
      <c r="F337" s="82"/>
      <c r="G337" s="82"/>
      <c r="H337" s="81"/>
      <c r="I337" s="46"/>
      <c r="J337" s="46"/>
      <c r="K337" s="46"/>
      <c r="L337" s="46"/>
      <c r="M337" s="46"/>
      <c r="N337" s="46"/>
    </row>
    <row r="338" spans="1:14" ht="13.2">
      <c r="A338" s="81"/>
      <c r="B338" s="82"/>
      <c r="C338" s="82"/>
      <c r="D338" s="82"/>
      <c r="E338" s="82"/>
      <c r="F338" s="82"/>
      <c r="G338" s="82"/>
      <c r="H338" s="81"/>
      <c r="I338" s="46"/>
      <c r="J338" s="46"/>
      <c r="K338" s="46"/>
      <c r="L338" s="46"/>
      <c r="M338" s="46"/>
      <c r="N338" s="46"/>
    </row>
    <row r="339" spans="1:14" ht="13.2">
      <c r="A339" s="81"/>
      <c r="B339" s="82"/>
      <c r="C339" s="82"/>
      <c r="D339" s="82"/>
      <c r="E339" s="82"/>
      <c r="F339" s="82"/>
      <c r="G339" s="82"/>
      <c r="H339" s="81"/>
      <c r="I339" s="46"/>
      <c r="J339" s="46"/>
      <c r="K339" s="46"/>
      <c r="L339" s="46"/>
      <c r="M339" s="46"/>
      <c r="N339" s="46"/>
    </row>
    <row r="340" spans="1:14" ht="13.2">
      <c r="A340" s="81"/>
      <c r="B340" s="82"/>
      <c r="C340" s="82"/>
      <c r="D340" s="82"/>
      <c r="E340" s="82"/>
      <c r="F340" s="82"/>
      <c r="G340" s="82"/>
      <c r="H340" s="81"/>
      <c r="I340" s="46"/>
      <c r="J340" s="46"/>
      <c r="K340" s="46"/>
      <c r="L340" s="46"/>
      <c r="M340" s="46"/>
      <c r="N340" s="46"/>
    </row>
    <row r="341" spans="1:14" ht="13.2">
      <c r="A341" s="81"/>
      <c r="B341" s="82"/>
      <c r="C341" s="82"/>
      <c r="D341" s="82"/>
      <c r="E341" s="82"/>
      <c r="F341" s="82"/>
      <c r="G341" s="82"/>
      <c r="H341" s="81"/>
      <c r="I341" s="46"/>
      <c r="J341" s="46"/>
      <c r="K341" s="46"/>
      <c r="L341" s="46"/>
      <c r="M341" s="46"/>
      <c r="N341" s="46"/>
    </row>
    <row r="342" spans="1:14" ht="13.2">
      <c r="A342" s="81"/>
      <c r="B342" s="82"/>
      <c r="C342" s="82"/>
      <c r="D342" s="82"/>
      <c r="E342" s="82"/>
      <c r="F342" s="82"/>
      <c r="G342" s="82"/>
      <c r="H342" s="81"/>
      <c r="I342" s="46"/>
      <c r="J342" s="46"/>
      <c r="K342" s="46"/>
      <c r="L342" s="46"/>
      <c r="M342" s="46"/>
      <c r="N342" s="46"/>
    </row>
    <row r="343" spans="1:14" ht="13.2">
      <c r="A343" s="81"/>
      <c r="B343" s="82"/>
      <c r="C343" s="82"/>
      <c r="D343" s="82"/>
      <c r="E343" s="82"/>
      <c r="F343" s="82"/>
      <c r="G343" s="82"/>
      <c r="H343" s="81"/>
      <c r="I343" s="46"/>
      <c r="J343" s="46"/>
      <c r="K343" s="46"/>
      <c r="L343" s="46"/>
      <c r="M343" s="46"/>
      <c r="N343" s="46"/>
    </row>
    <row r="344" spans="1:14" ht="13.2">
      <c r="A344" s="81"/>
      <c r="B344" s="82"/>
      <c r="C344" s="82"/>
      <c r="D344" s="82"/>
      <c r="E344" s="82"/>
      <c r="F344" s="82"/>
      <c r="G344" s="82"/>
      <c r="H344" s="81"/>
      <c r="I344" s="46"/>
      <c r="J344" s="46"/>
      <c r="K344" s="46"/>
      <c r="L344" s="46"/>
      <c r="M344" s="46"/>
      <c r="N344" s="46"/>
    </row>
    <row r="345" spans="1:14" ht="13.2">
      <c r="A345" s="81"/>
      <c r="B345" s="82"/>
      <c r="C345" s="82"/>
      <c r="D345" s="82"/>
      <c r="E345" s="82"/>
      <c r="F345" s="82"/>
      <c r="G345" s="82"/>
      <c r="H345" s="81"/>
      <c r="I345" s="46"/>
      <c r="J345" s="46"/>
      <c r="K345" s="46"/>
      <c r="L345" s="46"/>
      <c r="M345" s="46"/>
      <c r="N345" s="46"/>
    </row>
    <row r="346" spans="1:14" ht="13.2">
      <c r="A346" s="81"/>
      <c r="B346" s="82"/>
      <c r="C346" s="82"/>
      <c r="D346" s="82"/>
      <c r="E346" s="82"/>
      <c r="F346" s="82"/>
      <c r="G346" s="82"/>
      <c r="H346" s="81"/>
      <c r="I346" s="46"/>
      <c r="J346" s="46"/>
      <c r="K346" s="46"/>
      <c r="L346" s="46"/>
      <c r="M346" s="46"/>
      <c r="N346" s="46"/>
    </row>
    <row r="347" spans="1:14" ht="13.2">
      <c r="A347" s="81"/>
      <c r="B347" s="82"/>
      <c r="C347" s="82"/>
      <c r="D347" s="82"/>
      <c r="E347" s="82"/>
      <c r="F347" s="82"/>
      <c r="G347" s="82"/>
      <c r="H347" s="81"/>
      <c r="I347" s="46"/>
      <c r="J347" s="46"/>
      <c r="K347" s="46"/>
      <c r="L347" s="46"/>
      <c r="M347" s="46"/>
      <c r="N347"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8"/>
  <sheetViews>
    <sheetView workbookViewId="0">
      <pane ySplit="1" topLeftCell="A8"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1536</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1887</v>
      </c>
      <c r="C2" s="38"/>
      <c r="D2" s="38"/>
      <c r="E2" s="38"/>
      <c r="F2" s="38"/>
      <c r="G2" s="38"/>
      <c r="H2" s="38"/>
      <c r="I2" s="38"/>
      <c r="J2" s="38"/>
      <c r="K2" s="38"/>
      <c r="L2" s="38"/>
      <c r="M2" s="38"/>
      <c r="N2" s="38"/>
    </row>
    <row r="3" spans="1:14" ht="97.2">
      <c r="A3" s="73">
        <v>50</v>
      </c>
      <c r="B3" s="73" t="s">
        <v>1888</v>
      </c>
      <c r="C3" s="75" t="s">
        <v>1889</v>
      </c>
      <c r="D3" s="75" t="s">
        <v>1890</v>
      </c>
      <c r="E3" s="75" t="s">
        <v>1891</v>
      </c>
      <c r="F3" s="75" t="s">
        <v>1892</v>
      </c>
      <c r="G3" s="75" t="s">
        <v>1893</v>
      </c>
      <c r="H3" s="73">
        <v>3</v>
      </c>
      <c r="I3" s="43">
        <v>57</v>
      </c>
      <c r="J3" s="43">
        <v>58</v>
      </c>
      <c r="K3" s="43">
        <v>59</v>
      </c>
      <c r="L3" s="43">
        <v>60</v>
      </c>
      <c r="M3" s="43"/>
      <c r="N3" s="43"/>
    </row>
    <row r="4" spans="1:14" ht="73.2">
      <c r="A4" s="7">
        <v>43134</v>
      </c>
      <c r="B4" s="75" t="s">
        <v>1894</v>
      </c>
      <c r="C4" s="75" t="s">
        <v>1895</v>
      </c>
      <c r="D4" s="75" t="s">
        <v>1896</v>
      </c>
      <c r="E4" s="75" t="s">
        <v>1897</v>
      </c>
      <c r="F4" s="75" t="s">
        <v>1898</v>
      </c>
      <c r="G4" s="75" t="s">
        <v>1899</v>
      </c>
      <c r="H4" s="73">
        <v>4</v>
      </c>
      <c r="I4" s="43">
        <v>57</v>
      </c>
      <c r="J4" s="43">
        <v>61</v>
      </c>
      <c r="K4" s="43"/>
      <c r="L4" s="43"/>
      <c r="M4" s="43"/>
      <c r="N4" s="43"/>
    </row>
    <row r="5" spans="1:14" ht="84">
      <c r="A5" s="73" t="s">
        <v>156</v>
      </c>
      <c r="B5" s="75" t="s">
        <v>1900</v>
      </c>
      <c r="C5" s="75" t="s">
        <v>1901</v>
      </c>
      <c r="D5" s="75" t="s">
        <v>1902</v>
      </c>
      <c r="E5" s="75" t="s">
        <v>1903</v>
      </c>
      <c r="F5" s="75" t="s">
        <v>1904</v>
      </c>
      <c r="G5" s="75" t="s">
        <v>1905</v>
      </c>
      <c r="H5" s="73">
        <v>5</v>
      </c>
      <c r="I5" s="43">
        <v>57</v>
      </c>
      <c r="J5" s="43">
        <v>60</v>
      </c>
      <c r="K5" s="43"/>
      <c r="L5" s="43"/>
      <c r="M5" s="43"/>
      <c r="N5" s="43"/>
    </row>
    <row r="6" spans="1:14" ht="84">
      <c r="A6" s="73" t="s">
        <v>196</v>
      </c>
      <c r="B6" s="75" t="s">
        <v>1900</v>
      </c>
      <c r="C6" s="75" t="s">
        <v>1901</v>
      </c>
      <c r="D6" s="75" t="s">
        <v>1902</v>
      </c>
      <c r="E6" s="75" t="s">
        <v>1903</v>
      </c>
      <c r="F6" s="75" t="s">
        <v>1904</v>
      </c>
      <c r="G6" s="75" t="s">
        <v>1905</v>
      </c>
      <c r="H6" s="73">
        <v>5</v>
      </c>
      <c r="I6" s="43">
        <v>57</v>
      </c>
      <c r="J6" s="43">
        <v>60</v>
      </c>
      <c r="K6" s="43"/>
      <c r="L6" s="43"/>
      <c r="M6" s="43"/>
      <c r="N6" s="43"/>
    </row>
    <row r="7" spans="1:14" ht="84">
      <c r="A7" s="73" t="s">
        <v>197</v>
      </c>
      <c r="B7" s="75" t="s">
        <v>1906</v>
      </c>
      <c r="C7" s="75" t="s">
        <v>1907</v>
      </c>
      <c r="D7" s="75" t="s">
        <v>1908</v>
      </c>
      <c r="E7" s="75" t="s">
        <v>1909</v>
      </c>
      <c r="F7" s="75" t="s">
        <v>1910</v>
      </c>
      <c r="G7" s="75" t="s">
        <v>1911</v>
      </c>
      <c r="H7" s="73">
        <v>1</v>
      </c>
      <c r="I7" s="43">
        <v>57</v>
      </c>
      <c r="J7" s="43">
        <v>61</v>
      </c>
      <c r="K7" s="43"/>
      <c r="L7" s="43"/>
      <c r="M7" s="43"/>
      <c r="N7" s="43"/>
    </row>
    <row r="8" spans="1:14" ht="61.2">
      <c r="A8" s="73" t="s">
        <v>208</v>
      </c>
      <c r="B8" s="75" t="s">
        <v>1912</v>
      </c>
      <c r="C8" s="75" t="s">
        <v>1913</v>
      </c>
      <c r="D8" s="75" t="s">
        <v>1914</v>
      </c>
      <c r="E8" s="75" t="s">
        <v>1915</v>
      </c>
      <c r="F8" s="75" t="s">
        <v>1916</v>
      </c>
      <c r="G8" s="75" t="s">
        <v>1917</v>
      </c>
      <c r="H8" s="73">
        <v>2</v>
      </c>
      <c r="I8" s="43">
        <v>57</v>
      </c>
      <c r="J8" s="43"/>
      <c r="K8" s="43"/>
      <c r="L8" s="43"/>
      <c r="M8" s="43"/>
      <c r="N8" s="43"/>
    </row>
    <row r="9" spans="1:14" ht="177.6">
      <c r="A9" s="73" t="s">
        <v>249</v>
      </c>
      <c r="B9" s="75" t="s">
        <v>1918</v>
      </c>
      <c r="C9" s="75" t="s">
        <v>1919</v>
      </c>
      <c r="D9" s="75" t="s">
        <v>1920</v>
      </c>
      <c r="E9" s="75" t="s">
        <v>1921</v>
      </c>
      <c r="F9" s="75" t="s">
        <v>1922</v>
      </c>
      <c r="G9" s="75" t="s">
        <v>1923</v>
      </c>
      <c r="H9" s="73">
        <v>5</v>
      </c>
      <c r="I9" s="43">
        <v>57</v>
      </c>
      <c r="J9" s="43">
        <v>58</v>
      </c>
      <c r="K9" s="43">
        <v>60</v>
      </c>
      <c r="L9" s="43"/>
      <c r="M9" s="43"/>
      <c r="N9" s="43"/>
    </row>
    <row r="10" spans="1:14" ht="108">
      <c r="A10" s="73" t="s">
        <v>260</v>
      </c>
      <c r="B10" s="75" t="s">
        <v>1924</v>
      </c>
      <c r="C10" s="75" t="s">
        <v>1925</v>
      </c>
      <c r="D10" s="75" t="s">
        <v>1926</v>
      </c>
      <c r="E10" s="75" t="s">
        <v>1927</v>
      </c>
      <c r="F10" s="75" t="s">
        <v>1928</v>
      </c>
      <c r="G10" s="75" t="s">
        <v>1929</v>
      </c>
      <c r="H10" s="73" t="s">
        <v>1827</v>
      </c>
      <c r="I10" s="43">
        <v>57</v>
      </c>
      <c r="J10" s="43"/>
      <c r="K10" s="43"/>
      <c r="L10" s="43"/>
      <c r="M10" s="43"/>
      <c r="N10" s="43"/>
    </row>
    <row r="11" spans="1:14" ht="61.2">
      <c r="A11" s="73">
        <v>112</v>
      </c>
      <c r="B11" s="75" t="s">
        <v>1930</v>
      </c>
      <c r="C11" s="75" t="s">
        <v>1931</v>
      </c>
      <c r="D11" s="75" t="s">
        <v>1932</v>
      </c>
      <c r="E11" s="75" t="s">
        <v>1933</v>
      </c>
      <c r="F11" s="75" t="s">
        <v>1934</v>
      </c>
      <c r="G11" s="75" t="s">
        <v>1935</v>
      </c>
      <c r="H11" s="73">
        <v>4</v>
      </c>
      <c r="I11" s="43">
        <v>58</v>
      </c>
      <c r="J11" s="43"/>
      <c r="K11" s="43"/>
      <c r="L11" s="43"/>
      <c r="M11" s="43"/>
      <c r="N11" s="43"/>
    </row>
    <row r="12" spans="1:14" ht="74.400000000000006">
      <c r="A12" s="73" t="s">
        <v>183</v>
      </c>
      <c r="B12" s="75" t="s">
        <v>1936</v>
      </c>
      <c r="C12" s="75" t="s">
        <v>1937</v>
      </c>
      <c r="D12" s="75" t="s">
        <v>1938</v>
      </c>
      <c r="E12" s="75" t="s">
        <v>1939</v>
      </c>
      <c r="F12" s="75" t="s">
        <v>1940</v>
      </c>
      <c r="G12" s="75" t="s">
        <v>1941</v>
      </c>
      <c r="H12" s="73">
        <v>5</v>
      </c>
      <c r="I12" s="43">
        <v>58</v>
      </c>
      <c r="J12" s="43"/>
      <c r="K12" s="43"/>
      <c r="L12" s="43"/>
      <c r="M12" s="43"/>
      <c r="N12" s="43"/>
    </row>
    <row r="13" spans="1:14" ht="49.2">
      <c r="A13" s="73">
        <v>47</v>
      </c>
      <c r="B13" s="75" t="s">
        <v>1942</v>
      </c>
      <c r="C13" s="75" t="s">
        <v>1943</v>
      </c>
      <c r="D13" s="75" t="s">
        <v>1944</v>
      </c>
      <c r="E13" s="75" t="s">
        <v>1945</v>
      </c>
      <c r="F13" s="75" t="s">
        <v>1946</v>
      </c>
      <c r="G13" s="75" t="s">
        <v>1947</v>
      </c>
      <c r="H13" s="73">
        <v>3</v>
      </c>
      <c r="I13" s="43">
        <v>59</v>
      </c>
      <c r="J13" s="43">
        <v>61</v>
      </c>
      <c r="K13" s="43"/>
      <c r="L13" s="43"/>
      <c r="M13" s="43"/>
      <c r="N13" s="43"/>
    </row>
    <row r="14" spans="1:14" ht="108">
      <c r="A14" s="73">
        <v>113</v>
      </c>
      <c r="B14" s="75" t="s">
        <v>1948</v>
      </c>
      <c r="C14" s="75" t="s">
        <v>1949</v>
      </c>
      <c r="D14" s="75" t="s">
        <v>1950</v>
      </c>
      <c r="E14" s="75" t="s">
        <v>1951</v>
      </c>
      <c r="F14" s="75" t="s">
        <v>1952</v>
      </c>
      <c r="G14" s="75" t="s">
        <v>1953</v>
      </c>
      <c r="H14" s="73">
        <v>2</v>
      </c>
      <c r="I14" s="43">
        <v>59</v>
      </c>
      <c r="J14" s="43"/>
      <c r="K14" s="43"/>
      <c r="L14" s="43"/>
      <c r="M14" s="43"/>
      <c r="N14" s="43"/>
    </row>
    <row r="15" spans="1:14" ht="144">
      <c r="A15" s="73" t="s">
        <v>248</v>
      </c>
      <c r="B15" s="75" t="s">
        <v>1954</v>
      </c>
      <c r="C15" s="75" t="s">
        <v>1955</v>
      </c>
      <c r="D15" s="75" t="s">
        <v>1956</v>
      </c>
      <c r="E15" s="75" t="s">
        <v>1957</v>
      </c>
      <c r="F15" s="75" t="s">
        <v>1958</v>
      </c>
      <c r="G15" s="75" t="s">
        <v>1959</v>
      </c>
      <c r="H15" s="73">
        <v>2</v>
      </c>
      <c r="I15" s="43">
        <v>61</v>
      </c>
      <c r="J15" s="43">
        <v>62</v>
      </c>
      <c r="K15" s="43">
        <v>63</v>
      </c>
      <c r="L15" s="43"/>
      <c r="M15" s="43"/>
      <c r="N15" s="43"/>
    </row>
    <row r="16" spans="1:14" ht="72">
      <c r="A16" s="73" t="s">
        <v>191</v>
      </c>
      <c r="B16" s="75" t="s">
        <v>1888</v>
      </c>
      <c r="C16" s="75" t="s">
        <v>1960</v>
      </c>
      <c r="D16" s="75" t="s">
        <v>1961</v>
      </c>
      <c r="E16" s="75" t="s">
        <v>1962</v>
      </c>
      <c r="F16" s="75" t="s">
        <v>1963</v>
      </c>
      <c r="G16" s="75" t="s">
        <v>1964</v>
      </c>
      <c r="H16" s="73">
        <v>1</v>
      </c>
      <c r="I16" s="43">
        <v>62</v>
      </c>
      <c r="J16" s="43">
        <v>63</v>
      </c>
      <c r="K16" s="43"/>
      <c r="L16" s="43"/>
      <c r="M16" s="43"/>
      <c r="N16" s="43"/>
    </row>
    <row r="17" spans="1:14" ht="13.2">
      <c r="A17" s="81"/>
      <c r="B17" s="82"/>
      <c r="C17" s="82"/>
      <c r="D17" s="82"/>
      <c r="E17" s="82"/>
      <c r="F17" s="82"/>
      <c r="G17" s="82"/>
      <c r="H17" s="81"/>
      <c r="I17" s="46"/>
      <c r="J17" s="46"/>
      <c r="K17" s="46"/>
      <c r="L17" s="46"/>
      <c r="M17" s="46"/>
      <c r="N17" s="46"/>
    </row>
    <row r="18" spans="1:14" ht="13.2">
      <c r="A18" s="81"/>
      <c r="B18" s="82"/>
      <c r="C18" s="82"/>
      <c r="D18" s="82"/>
      <c r="E18" s="82"/>
      <c r="F18" s="82"/>
      <c r="G18" s="82"/>
      <c r="H18" s="81"/>
      <c r="I18" s="46"/>
      <c r="J18" s="46"/>
      <c r="K18" s="46"/>
      <c r="L18" s="46"/>
      <c r="M18" s="46"/>
      <c r="N18" s="46"/>
    </row>
    <row r="19" spans="1:14" ht="13.2">
      <c r="A19" s="81"/>
      <c r="B19" s="82"/>
      <c r="C19" s="82"/>
      <c r="D19" s="82"/>
      <c r="E19" s="82"/>
      <c r="F19" s="82"/>
      <c r="G19" s="82"/>
      <c r="H19" s="81"/>
      <c r="I19" s="46"/>
      <c r="J19" s="46"/>
      <c r="K19" s="46"/>
      <c r="L19" s="46"/>
      <c r="M19" s="46"/>
      <c r="N19" s="46"/>
    </row>
    <row r="20" spans="1:14" ht="13.2">
      <c r="A20" s="81"/>
      <c r="B20" s="82"/>
      <c r="C20" s="82"/>
      <c r="D20" s="82"/>
      <c r="E20" s="82"/>
      <c r="F20" s="82"/>
      <c r="G20" s="82"/>
      <c r="H20" s="81"/>
      <c r="I20" s="46"/>
      <c r="J20" s="46"/>
      <c r="K20" s="46"/>
      <c r="L20" s="46"/>
      <c r="M20" s="46"/>
      <c r="N20" s="46"/>
    </row>
    <row r="21" spans="1:14" ht="13.2">
      <c r="A21" s="81"/>
      <c r="B21" s="82"/>
      <c r="C21" s="82"/>
      <c r="D21" s="82"/>
      <c r="E21" s="82"/>
      <c r="F21" s="82"/>
      <c r="G21" s="82"/>
      <c r="H21" s="81"/>
      <c r="I21" s="46"/>
      <c r="J21" s="46"/>
      <c r="K21" s="46"/>
      <c r="L21" s="46"/>
      <c r="M21" s="46"/>
      <c r="N21" s="46"/>
    </row>
    <row r="22" spans="1:14" ht="13.2">
      <c r="A22" s="81"/>
      <c r="B22" s="82"/>
      <c r="C22" s="82"/>
      <c r="D22" s="82"/>
      <c r="E22" s="82"/>
      <c r="F22" s="82"/>
      <c r="G22" s="82"/>
      <c r="H22" s="81"/>
      <c r="I22" s="46"/>
      <c r="J22" s="46"/>
      <c r="K22" s="46"/>
      <c r="L22" s="46"/>
      <c r="M22" s="46"/>
      <c r="N22" s="46"/>
    </row>
    <row r="23" spans="1:14" ht="13.2">
      <c r="A23" s="81"/>
      <c r="B23" s="82"/>
      <c r="C23" s="82"/>
      <c r="D23" s="82"/>
      <c r="E23" s="82"/>
      <c r="F23" s="82"/>
      <c r="G23" s="82"/>
      <c r="H23" s="81"/>
      <c r="I23" s="46"/>
      <c r="J23" s="46"/>
      <c r="K23" s="46"/>
      <c r="L23" s="46"/>
      <c r="M23" s="46"/>
      <c r="N23" s="46"/>
    </row>
    <row r="24" spans="1:14" ht="13.2">
      <c r="A24" s="81"/>
      <c r="B24" s="82"/>
      <c r="C24" s="82"/>
      <c r="D24" s="82"/>
      <c r="E24" s="82"/>
      <c r="F24" s="82"/>
      <c r="G24" s="82"/>
      <c r="H24" s="81"/>
      <c r="I24" s="46"/>
      <c r="J24" s="46"/>
      <c r="K24" s="46"/>
      <c r="L24" s="46"/>
      <c r="M24" s="46"/>
      <c r="N24" s="46"/>
    </row>
    <row r="25" spans="1:14" ht="13.2">
      <c r="A25" s="81"/>
      <c r="B25" s="82"/>
      <c r="C25" s="82"/>
      <c r="D25" s="82"/>
      <c r="E25" s="82"/>
      <c r="F25" s="82"/>
      <c r="G25" s="82"/>
      <c r="H25" s="81"/>
      <c r="I25" s="46"/>
      <c r="J25" s="46"/>
      <c r="K25" s="46"/>
      <c r="L25" s="46"/>
      <c r="M25" s="46"/>
      <c r="N25" s="46"/>
    </row>
    <row r="26" spans="1:14" ht="13.2">
      <c r="A26" s="81"/>
      <c r="B26" s="82"/>
      <c r="C26" s="82"/>
      <c r="D26" s="82"/>
      <c r="E26" s="82"/>
      <c r="F26" s="82"/>
      <c r="G26" s="82"/>
      <c r="H26" s="81"/>
      <c r="I26" s="46"/>
      <c r="J26" s="46"/>
      <c r="K26" s="46"/>
      <c r="L26" s="46"/>
      <c r="M26" s="46"/>
      <c r="N26" s="46"/>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37"/>
  <sheetViews>
    <sheetView workbookViewId="0">
      <pane ySplit="1" topLeftCell="A2"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 width="14.44140625" style="41"/>
    <col min="17" max="16384" width="14.44140625" style="2"/>
  </cols>
  <sheetData>
    <row r="1" spans="1:16" s="5" customFormat="1" ht="48">
      <c r="A1" s="9" t="s">
        <v>1965</v>
      </c>
      <c r="B1" s="9" t="s">
        <v>735</v>
      </c>
      <c r="C1" s="9" t="s">
        <v>736</v>
      </c>
      <c r="D1" s="9" t="s">
        <v>737</v>
      </c>
      <c r="E1" s="9" t="s">
        <v>738</v>
      </c>
      <c r="F1" s="9" t="s">
        <v>739</v>
      </c>
      <c r="G1" s="9" t="s">
        <v>740</v>
      </c>
      <c r="H1" s="9" t="s">
        <v>741</v>
      </c>
      <c r="I1" s="9" t="s">
        <v>1127</v>
      </c>
      <c r="J1" s="9" t="s">
        <v>1127</v>
      </c>
      <c r="K1" s="9" t="s">
        <v>1127</v>
      </c>
      <c r="L1" s="9" t="s">
        <v>1127</v>
      </c>
      <c r="M1" s="9" t="s">
        <v>1127</v>
      </c>
      <c r="N1" s="9" t="s">
        <v>1127</v>
      </c>
      <c r="O1" s="40"/>
      <c r="P1" s="40"/>
    </row>
    <row r="2" spans="1:16" s="4" customFormat="1" ht="13.2">
      <c r="A2" s="85"/>
      <c r="B2" s="38" t="s">
        <v>1966</v>
      </c>
      <c r="C2" s="38"/>
      <c r="D2" s="38"/>
      <c r="E2" s="38"/>
      <c r="F2" s="38"/>
      <c r="G2" s="38"/>
      <c r="H2" s="38"/>
      <c r="I2" s="38"/>
      <c r="J2" s="38"/>
      <c r="K2" s="38"/>
      <c r="L2" s="38"/>
      <c r="M2" s="38"/>
      <c r="N2" s="38"/>
      <c r="O2" s="39"/>
      <c r="P2" s="39"/>
    </row>
    <row r="3" spans="1:16" ht="24">
      <c r="A3" s="73">
        <v>91</v>
      </c>
      <c r="B3" s="75" t="s">
        <v>1967</v>
      </c>
      <c r="C3" s="75" t="s">
        <v>1968</v>
      </c>
      <c r="D3" s="75" t="s">
        <v>1969</v>
      </c>
      <c r="E3" s="75" t="s">
        <v>1970</v>
      </c>
      <c r="F3" s="75" t="s">
        <v>1971</v>
      </c>
      <c r="G3" s="75" t="s">
        <v>1972</v>
      </c>
      <c r="H3" s="73">
        <v>4</v>
      </c>
      <c r="I3" s="43">
        <v>64</v>
      </c>
      <c r="J3" s="43"/>
      <c r="K3" s="43"/>
      <c r="L3" s="43"/>
      <c r="M3" s="43"/>
      <c r="N3" s="43"/>
    </row>
    <row r="4" spans="1:16" ht="144">
      <c r="A4" s="73">
        <v>96</v>
      </c>
      <c r="B4" s="75" t="s">
        <v>1973</v>
      </c>
      <c r="C4" s="75" t="s">
        <v>1974</v>
      </c>
      <c r="D4" s="75" t="s">
        <v>1975</v>
      </c>
      <c r="E4" s="75" t="s">
        <v>1976</v>
      </c>
      <c r="F4" s="75" t="s">
        <v>1977</v>
      </c>
      <c r="G4" s="75" t="s">
        <v>1978</v>
      </c>
      <c r="H4" s="73">
        <v>3</v>
      </c>
      <c r="I4" s="43">
        <v>64</v>
      </c>
      <c r="J4" s="43">
        <v>65</v>
      </c>
      <c r="K4" s="43">
        <v>66</v>
      </c>
      <c r="L4" s="43"/>
      <c r="M4" s="43"/>
      <c r="N4" s="43"/>
    </row>
    <row r="5" spans="1:16" ht="49.2">
      <c r="A5" s="73" t="s">
        <v>203</v>
      </c>
      <c r="B5" s="75" t="s">
        <v>1979</v>
      </c>
      <c r="C5" s="75" t="s">
        <v>1980</v>
      </c>
      <c r="D5" s="75" t="s">
        <v>1981</v>
      </c>
      <c r="E5" s="75" t="s">
        <v>1982</v>
      </c>
      <c r="F5" s="75" t="s">
        <v>1983</v>
      </c>
      <c r="G5" s="75" t="s">
        <v>1984</v>
      </c>
      <c r="H5" s="73">
        <v>2</v>
      </c>
      <c r="I5" s="43">
        <v>64</v>
      </c>
      <c r="J5" s="43">
        <v>65</v>
      </c>
      <c r="K5" s="43"/>
      <c r="L5" s="43"/>
      <c r="M5" s="43"/>
      <c r="N5" s="43"/>
    </row>
    <row r="6" spans="1:16" ht="25.2">
      <c r="A6" s="73" t="s">
        <v>217</v>
      </c>
      <c r="B6" s="75" t="s">
        <v>1985</v>
      </c>
      <c r="C6" s="75" t="s">
        <v>1986</v>
      </c>
      <c r="D6" s="75" t="s">
        <v>1987</v>
      </c>
      <c r="E6" s="75" t="s">
        <v>1988</v>
      </c>
      <c r="F6" s="75" t="s">
        <v>1989</v>
      </c>
      <c r="G6" s="75"/>
      <c r="H6" s="73">
        <v>2</v>
      </c>
      <c r="I6" s="43">
        <v>64</v>
      </c>
      <c r="J6" s="43">
        <v>65</v>
      </c>
      <c r="K6" s="43">
        <v>66</v>
      </c>
      <c r="L6" s="43">
        <v>67</v>
      </c>
      <c r="M6" s="43"/>
      <c r="N6" s="43"/>
    </row>
    <row r="7" spans="1:16" ht="140.4">
      <c r="A7" s="73">
        <v>89</v>
      </c>
      <c r="B7" s="75" t="s">
        <v>1990</v>
      </c>
      <c r="C7" s="75" t="s">
        <v>1991</v>
      </c>
      <c r="D7" s="75" t="s">
        <v>1992</v>
      </c>
      <c r="E7" s="75" t="s">
        <v>1993</v>
      </c>
      <c r="F7" s="75" t="s">
        <v>1994</v>
      </c>
      <c r="G7" s="75" t="s">
        <v>1995</v>
      </c>
      <c r="H7" s="73">
        <v>5</v>
      </c>
      <c r="I7" s="43">
        <v>67</v>
      </c>
      <c r="J7" s="43">
        <v>68</v>
      </c>
      <c r="K7" s="43"/>
      <c r="L7" s="43"/>
      <c r="M7" s="43"/>
      <c r="N7" s="43"/>
    </row>
    <row r="8" spans="1:16" ht="120">
      <c r="A8" s="73">
        <v>97</v>
      </c>
      <c r="B8" s="75" t="s">
        <v>1996</v>
      </c>
      <c r="C8" s="75" t="s">
        <v>1997</v>
      </c>
      <c r="D8" s="75" t="s">
        <v>1998</v>
      </c>
      <c r="E8" s="75" t="s">
        <v>1999</v>
      </c>
      <c r="F8" s="75" t="s">
        <v>2000</v>
      </c>
      <c r="G8" s="75" t="s">
        <v>2001</v>
      </c>
      <c r="H8" s="73">
        <v>3</v>
      </c>
      <c r="I8" s="43">
        <v>67</v>
      </c>
      <c r="J8" s="43">
        <v>68</v>
      </c>
      <c r="K8" s="43"/>
      <c r="L8" s="43"/>
      <c r="M8" s="43"/>
      <c r="N8" s="43"/>
    </row>
    <row r="9" spans="1:16" ht="61.2">
      <c r="A9" s="73" t="s">
        <v>204</v>
      </c>
      <c r="B9" s="75" t="s">
        <v>2002</v>
      </c>
      <c r="C9" s="75" t="s">
        <v>2003</v>
      </c>
      <c r="D9" s="75" t="s">
        <v>2004</v>
      </c>
      <c r="E9" s="75" t="s">
        <v>2005</v>
      </c>
      <c r="F9" s="75" t="s">
        <v>2006</v>
      </c>
      <c r="G9" s="75" t="s">
        <v>2007</v>
      </c>
      <c r="H9" s="73">
        <v>4</v>
      </c>
      <c r="I9" s="43">
        <v>67</v>
      </c>
      <c r="J9" s="43"/>
      <c r="K9" s="43"/>
      <c r="L9" s="43"/>
      <c r="M9" s="43"/>
      <c r="N9" s="43"/>
    </row>
    <row r="10" spans="1:16" ht="108">
      <c r="A10" s="73">
        <v>98</v>
      </c>
      <c r="B10" s="75" t="s">
        <v>2008</v>
      </c>
      <c r="C10" s="75" t="s">
        <v>2009</v>
      </c>
      <c r="D10" s="75" t="s">
        <v>2010</v>
      </c>
      <c r="E10" s="75" t="s">
        <v>2011</v>
      </c>
      <c r="F10" s="75" t="s">
        <v>2012</v>
      </c>
      <c r="G10" s="75" t="s">
        <v>2013</v>
      </c>
      <c r="H10" s="73">
        <v>4</v>
      </c>
      <c r="I10" s="43">
        <v>69</v>
      </c>
      <c r="J10" s="43"/>
      <c r="K10" s="43"/>
      <c r="L10" s="43"/>
      <c r="M10" s="43"/>
      <c r="N10" s="43"/>
    </row>
    <row r="11" spans="1:16" ht="84">
      <c r="A11" s="73" t="s">
        <v>216</v>
      </c>
      <c r="B11" s="75" t="s">
        <v>2014</v>
      </c>
      <c r="C11" s="75" t="s">
        <v>2015</v>
      </c>
      <c r="D11" s="75" t="s">
        <v>2016</v>
      </c>
      <c r="E11" s="75" t="s">
        <v>2017</v>
      </c>
      <c r="F11" s="75" t="s">
        <v>2018</v>
      </c>
      <c r="G11" s="75" t="s">
        <v>2019</v>
      </c>
      <c r="H11" s="73">
        <v>4</v>
      </c>
      <c r="I11" s="43">
        <v>69</v>
      </c>
      <c r="J11" s="43"/>
      <c r="K11" s="43"/>
      <c r="L11" s="43"/>
      <c r="M11" s="43"/>
      <c r="N11" s="43"/>
    </row>
    <row r="12" spans="1:16" ht="84">
      <c r="A12" s="73">
        <v>51</v>
      </c>
      <c r="B12" s="75" t="s">
        <v>2020</v>
      </c>
      <c r="C12" s="75" t="s">
        <v>2021</v>
      </c>
      <c r="D12" s="75" t="s">
        <v>2022</v>
      </c>
      <c r="E12" s="75" t="s">
        <v>2023</v>
      </c>
      <c r="F12" s="75" t="s">
        <v>2024</v>
      </c>
      <c r="G12" s="75" t="s">
        <v>2025</v>
      </c>
      <c r="H12" s="73">
        <v>2</v>
      </c>
      <c r="I12" s="43">
        <v>70</v>
      </c>
      <c r="J12" s="43"/>
      <c r="K12" s="43"/>
      <c r="L12" s="43"/>
      <c r="M12" s="43"/>
      <c r="N12" s="43"/>
    </row>
    <row r="13" spans="1:16" ht="75.599999999999994">
      <c r="A13" s="73">
        <v>74</v>
      </c>
      <c r="B13" s="75" t="s">
        <v>2026</v>
      </c>
      <c r="C13" s="75" t="s">
        <v>2027</v>
      </c>
      <c r="D13" s="75" t="s">
        <v>2028</v>
      </c>
      <c r="E13" s="75" t="s">
        <v>2029</v>
      </c>
      <c r="F13" s="75" t="s">
        <v>2030</v>
      </c>
      <c r="G13" s="75" t="s">
        <v>2031</v>
      </c>
      <c r="H13" s="73">
        <v>4</v>
      </c>
      <c r="I13" s="43">
        <v>70</v>
      </c>
      <c r="J13" s="43"/>
      <c r="K13" s="43"/>
      <c r="L13" s="43"/>
      <c r="M13" s="43"/>
      <c r="N13" s="43"/>
    </row>
    <row r="14" spans="1:16" ht="36">
      <c r="A14" s="73">
        <v>90</v>
      </c>
      <c r="B14" s="75" t="s">
        <v>2032</v>
      </c>
      <c r="C14" s="75" t="s">
        <v>2033</v>
      </c>
      <c r="D14" s="75" t="s">
        <v>2034</v>
      </c>
      <c r="E14" s="75" t="s">
        <v>2035</v>
      </c>
      <c r="F14" s="75" t="s">
        <v>2036</v>
      </c>
      <c r="G14" s="75" t="s">
        <v>2037</v>
      </c>
      <c r="H14" s="73">
        <v>2</v>
      </c>
      <c r="I14" s="43">
        <v>70</v>
      </c>
      <c r="J14" s="43"/>
      <c r="K14" s="43"/>
      <c r="L14" s="43"/>
      <c r="M14" s="43"/>
      <c r="N14" s="43"/>
    </row>
    <row r="15" spans="1:16" ht="217.2">
      <c r="A15" s="73">
        <v>107</v>
      </c>
      <c r="B15" s="75" t="s">
        <v>2038</v>
      </c>
      <c r="C15" s="75" t="s">
        <v>2039</v>
      </c>
      <c r="D15" s="75" t="s">
        <v>2040</v>
      </c>
      <c r="E15" s="75" t="s">
        <v>2041</v>
      </c>
      <c r="F15" s="75" t="s">
        <v>2042</v>
      </c>
      <c r="G15" s="75" t="s">
        <v>2043</v>
      </c>
      <c r="H15" s="73">
        <v>5</v>
      </c>
      <c r="I15" s="43">
        <v>70</v>
      </c>
      <c r="J15" s="43"/>
      <c r="K15" s="43"/>
      <c r="L15" s="43"/>
      <c r="M15" s="43"/>
      <c r="N15" s="43"/>
    </row>
    <row r="16" spans="1:16" ht="114">
      <c r="A16" s="73" t="s">
        <v>262</v>
      </c>
      <c r="B16" s="75" t="s">
        <v>2044</v>
      </c>
      <c r="C16" s="75" t="s">
        <v>2045</v>
      </c>
      <c r="D16" s="75" t="s">
        <v>2046</v>
      </c>
      <c r="E16" s="75" t="s">
        <v>2047</v>
      </c>
      <c r="F16" s="75" t="s">
        <v>2048</v>
      </c>
      <c r="G16" s="75" t="s">
        <v>2049</v>
      </c>
      <c r="H16" s="73" t="s">
        <v>1498</v>
      </c>
      <c r="I16" s="43">
        <v>70</v>
      </c>
      <c r="J16" s="43">
        <v>71</v>
      </c>
      <c r="K16" s="43"/>
      <c r="L16" s="43"/>
      <c r="M16" s="43"/>
      <c r="N16" s="43"/>
    </row>
    <row r="17" spans="1:14" ht="72">
      <c r="A17" s="7">
        <v>43136</v>
      </c>
      <c r="B17" s="75" t="s">
        <v>2050</v>
      </c>
      <c r="C17" s="75" t="s">
        <v>2051</v>
      </c>
      <c r="D17" s="75" t="s">
        <v>2052</v>
      </c>
      <c r="E17" s="75" t="s">
        <v>2053</v>
      </c>
      <c r="F17" s="75" t="s">
        <v>2054</v>
      </c>
      <c r="G17" s="75"/>
      <c r="H17" s="73">
        <v>2</v>
      </c>
      <c r="I17" s="43">
        <v>71</v>
      </c>
      <c r="J17" s="43"/>
      <c r="K17" s="43"/>
      <c r="L17" s="43"/>
      <c r="M17" s="43"/>
      <c r="N17" s="43"/>
    </row>
    <row r="18" spans="1:14" ht="126">
      <c r="A18" s="73" t="s">
        <v>163</v>
      </c>
      <c r="B18" s="75" t="s">
        <v>2055</v>
      </c>
      <c r="C18" s="73" t="s">
        <v>2056</v>
      </c>
      <c r="D18" s="73" t="s">
        <v>2057</v>
      </c>
      <c r="E18" s="75" t="s">
        <v>2058</v>
      </c>
      <c r="F18" s="75" t="s">
        <v>2059</v>
      </c>
      <c r="G18" s="73"/>
      <c r="H18" s="73">
        <v>3</v>
      </c>
      <c r="I18" s="43">
        <v>71</v>
      </c>
      <c r="J18" s="43"/>
      <c r="K18" s="43"/>
      <c r="L18" s="43"/>
      <c r="M18" s="43"/>
      <c r="N18" s="43"/>
    </row>
    <row r="19" spans="1:14" ht="198">
      <c r="A19" s="73" t="s">
        <v>172</v>
      </c>
      <c r="B19" s="75" t="s">
        <v>2060</v>
      </c>
      <c r="C19" s="75" t="s">
        <v>2061</v>
      </c>
      <c r="D19" s="75" t="s">
        <v>2062</v>
      </c>
      <c r="E19" s="75" t="s">
        <v>2063</v>
      </c>
      <c r="F19" s="75" t="s">
        <v>2064</v>
      </c>
      <c r="G19" s="75" t="s">
        <v>2065</v>
      </c>
      <c r="H19" s="73" t="s">
        <v>2066</v>
      </c>
      <c r="I19" s="43">
        <v>71</v>
      </c>
      <c r="J19" s="43"/>
      <c r="K19" s="43"/>
      <c r="L19" s="43"/>
      <c r="M19" s="43"/>
      <c r="N19" s="43"/>
    </row>
    <row r="20" spans="1:14" ht="13.2">
      <c r="A20" s="81"/>
      <c r="B20" s="82"/>
      <c r="C20" s="82"/>
      <c r="D20" s="82"/>
      <c r="E20" s="82"/>
      <c r="F20" s="82"/>
      <c r="G20" s="82"/>
      <c r="H20" s="81"/>
      <c r="I20" s="46"/>
      <c r="J20" s="46"/>
      <c r="K20" s="46"/>
      <c r="L20" s="46"/>
      <c r="M20" s="46"/>
      <c r="N20" s="46"/>
    </row>
    <row r="21" spans="1:14" ht="13.2">
      <c r="A21" s="81"/>
      <c r="B21" s="82"/>
      <c r="C21" s="82"/>
      <c r="D21" s="82"/>
      <c r="E21" s="82"/>
      <c r="F21" s="82"/>
      <c r="G21" s="82"/>
      <c r="H21" s="81"/>
      <c r="I21" s="46"/>
      <c r="J21" s="46"/>
      <c r="K21" s="46"/>
      <c r="L21" s="46"/>
      <c r="M21" s="46"/>
      <c r="N21" s="46"/>
    </row>
    <row r="22" spans="1:14" ht="13.2">
      <c r="A22" s="81"/>
      <c r="B22" s="82"/>
      <c r="C22" s="82"/>
      <c r="D22" s="82"/>
      <c r="E22" s="82"/>
      <c r="F22" s="82"/>
      <c r="G22" s="82"/>
      <c r="H22" s="81"/>
      <c r="I22" s="46"/>
      <c r="J22" s="46"/>
      <c r="K22" s="46"/>
      <c r="L22" s="46"/>
      <c r="M22" s="46"/>
      <c r="N22" s="46"/>
    </row>
    <row r="23" spans="1:14" ht="13.2">
      <c r="A23" s="81"/>
      <c r="B23" s="82"/>
      <c r="C23" s="82"/>
      <c r="D23" s="82"/>
      <c r="E23" s="82"/>
      <c r="F23" s="82"/>
      <c r="G23" s="82"/>
      <c r="H23" s="81"/>
      <c r="I23" s="46"/>
      <c r="J23" s="46"/>
      <c r="K23" s="46"/>
      <c r="L23" s="46"/>
      <c r="M23" s="46"/>
      <c r="N23" s="46"/>
    </row>
    <row r="24" spans="1:14" ht="13.2">
      <c r="A24" s="81"/>
      <c r="B24" s="82"/>
      <c r="C24" s="82"/>
      <c r="D24" s="82"/>
      <c r="E24" s="82"/>
      <c r="F24" s="82"/>
      <c r="G24" s="82"/>
      <c r="H24" s="81"/>
      <c r="I24" s="46"/>
      <c r="J24" s="46"/>
      <c r="K24" s="46"/>
      <c r="L24" s="46"/>
      <c r="M24" s="46"/>
      <c r="N24" s="46"/>
    </row>
    <row r="25" spans="1:14" ht="13.2">
      <c r="A25" s="81"/>
      <c r="B25" s="82"/>
      <c r="C25" s="82"/>
      <c r="D25" s="82"/>
      <c r="E25" s="82"/>
      <c r="F25" s="82"/>
      <c r="G25" s="82"/>
      <c r="H25" s="81"/>
      <c r="I25" s="46"/>
      <c r="J25" s="46"/>
      <c r="K25" s="46"/>
      <c r="L25" s="46"/>
      <c r="M25" s="46"/>
      <c r="N25" s="46"/>
    </row>
    <row r="26" spans="1:14" ht="13.2">
      <c r="A26" s="81"/>
      <c r="B26" s="82"/>
      <c r="C26" s="82"/>
      <c r="D26" s="82"/>
      <c r="E26" s="82"/>
      <c r="F26" s="82"/>
      <c r="G26" s="82"/>
      <c r="H26" s="81"/>
      <c r="I26" s="46"/>
      <c r="J26" s="46"/>
      <c r="K26" s="46"/>
      <c r="L26" s="46"/>
      <c r="M26" s="46"/>
      <c r="N26" s="46"/>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row r="327" spans="1:14" ht="13.2">
      <c r="A327" s="81"/>
      <c r="B327" s="82"/>
      <c r="C327" s="82"/>
      <c r="D327" s="82"/>
      <c r="E327" s="82"/>
      <c r="F327" s="82"/>
      <c r="G327" s="82"/>
      <c r="H327" s="81"/>
      <c r="I327" s="46"/>
      <c r="J327" s="46"/>
      <c r="K327" s="46"/>
      <c r="L327" s="46"/>
      <c r="M327" s="46"/>
      <c r="N327" s="46"/>
    </row>
    <row r="328" spans="1:14" ht="13.2">
      <c r="A328" s="81"/>
      <c r="B328" s="82"/>
      <c r="C328" s="82"/>
      <c r="D328" s="82"/>
      <c r="E328" s="82"/>
      <c r="F328" s="82"/>
      <c r="G328" s="82"/>
      <c r="H328" s="81"/>
      <c r="I328" s="46"/>
      <c r="J328" s="46"/>
      <c r="K328" s="46"/>
      <c r="L328" s="46"/>
      <c r="M328" s="46"/>
      <c r="N328" s="46"/>
    </row>
    <row r="329" spans="1:14" ht="13.2">
      <c r="A329" s="81"/>
      <c r="B329" s="82"/>
      <c r="C329" s="82"/>
      <c r="D329" s="82"/>
      <c r="E329" s="82"/>
      <c r="F329" s="82"/>
      <c r="G329" s="82"/>
      <c r="H329" s="81"/>
      <c r="I329" s="46"/>
      <c r="J329" s="46"/>
      <c r="K329" s="46"/>
      <c r="L329" s="46"/>
      <c r="M329" s="46"/>
      <c r="N329" s="46"/>
    </row>
    <row r="330" spans="1:14" ht="13.2">
      <c r="A330" s="81"/>
      <c r="B330" s="82"/>
      <c r="C330" s="82"/>
      <c r="D330" s="82"/>
      <c r="E330" s="82"/>
      <c r="F330" s="82"/>
      <c r="G330" s="82"/>
      <c r="H330" s="81"/>
      <c r="I330" s="46"/>
      <c r="J330" s="46"/>
      <c r="K330" s="46"/>
      <c r="L330" s="46"/>
      <c r="M330" s="46"/>
      <c r="N330" s="46"/>
    </row>
    <row r="331" spans="1:14" ht="13.2">
      <c r="A331" s="81"/>
      <c r="B331" s="82"/>
      <c r="C331" s="82"/>
      <c r="D331" s="82"/>
      <c r="E331" s="82"/>
      <c r="F331" s="82"/>
      <c r="G331" s="82"/>
      <c r="H331" s="81"/>
      <c r="I331" s="46"/>
      <c r="J331" s="46"/>
      <c r="K331" s="46"/>
      <c r="L331" s="46"/>
      <c r="M331" s="46"/>
      <c r="N331" s="46"/>
    </row>
    <row r="332" spans="1:14" ht="13.2">
      <c r="A332" s="81"/>
      <c r="B332" s="82"/>
      <c r="C332" s="82"/>
      <c r="D332" s="82"/>
      <c r="E332" s="82"/>
      <c r="F332" s="82"/>
      <c r="G332" s="82"/>
      <c r="H332" s="81"/>
      <c r="I332" s="46"/>
      <c r="J332" s="46"/>
      <c r="K332" s="46"/>
      <c r="L332" s="46"/>
      <c r="M332" s="46"/>
      <c r="N332" s="46"/>
    </row>
    <row r="333" spans="1:14" ht="13.2">
      <c r="A333" s="81"/>
      <c r="B333" s="82"/>
      <c r="C333" s="82"/>
      <c r="D333" s="82"/>
      <c r="E333" s="82"/>
      <c r="F333" s="82"/>
      <c r="G333" s="82"/>
      <c r="H333" s="81"/>
      <c r="I333" s="46"/>
      <c r="J333" s="46"/>
      <c r="K333" s="46"/>
      <c r="L333" s="46"/>
      <c r="M333" s="46"/>
      <c r="N333" s="46"/>
    </row>
    <row r="334" spans="1:14" ht="13.2">
      <c r="A334" s="81"/>
      <c r="B334" s="82"/>
      <c r="C334" s="82"/>
      <c r="D334" s="82"/>
      <c r="E334" s="82"/>
      <c r="F334" s="82"/>
      <c r="G334" s="82"/>
      <c r="H334" s="81"/>
      <c r="I334" s="46"/>
      <c r="J334" s="46"/>
      <c r="K334" s="46"/>
      <c r="L334" s="46"/>
      <c r="M334" s="46"/>
      <c r="N334" s="46"/>
    </row>
    <row r="335" spans="1:14" ht="13.2">
      <c r="A335" s="81"/>
      <c r="B335" s="82"/>
      <c r="C335" s="82"/>
      <c r="D335" s="82"/>
      <c r="E335" s="82"/>
      <c r="F335" s="82"/>
      <c r="G335" s="82"/>
      <c r="H335" s="81"/>
      <c r="I335" s="46"/>
      <c r="J335" s="46"/>
      <c r="K335" s="46"/>
      <c r="L335" s="46"/>
      <c r="M335" s="46"/>
      <c r="N335" s="46"/>
    </row>
    <row r="336" spans="1:14" ht="13.2">
      <c r="A336" s="81"/>
      <c r="B336" s="82"/>
      <c r="C336" s="82"/>
      <c r="D336" s="82"/>
      <c r="E336" s="82"/>
      <c r="F336" s="82"/>
      <c r="G336" s="82"/>
      <c r="H336" s="81"/>
      <c r="I336" s="46"/>
      <c r="J336" s="46"/>
      <c r="K336" s="46"/>
      <c r="L336" s="46"/>
      <c r="M336" s="46"/>
      <c r="N336" s="46"/>
    </row>
    <row r="337" spans="1:14" ht="13.2">
      <c r="A337" s="81"/>
      <c r="B337" s="82"/>
      <c r="C337" s="82"/>
      <c r="D337" s="82"/>
      <c r="E337" s="82"/>
      <c r="F337" s="82"/>
      <c r="G337" s="82"/>
      <c r="H337" s="81"/>
      <c r="I337" s="46"/>
      <c r="J337" s="46"/>
      <c r="K337" s="46"/>
      <c r="L337" s="46"/>
      <c r="M337" s="46"/>
      <c r="N337"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26"/>
  <sheetViews>
    <sheetView workbookViewId="0">
      <pane ySplit="1" topLeftCell="A2"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5" width="14.44140625" style="91"/>
    <col min="16" max="16" width="14.44140625" style="92"/>
    <col min="17" max="16384" width="14.44140625" style="2"/>
  </cols>
  <sheetData>
    <row r="1" spans="1:16" s="5" customFormat="1" ht="48">
      <c r="A1" s="9" t="s">
        <v>1965</v>
      </c>
      <c r="B1" s="9" t="s">
        <v>735</v>
      </c>
      <c r="C1" s="9" t="s">
        <v>736</v>
      </c>
      <c r="D1" s="9" t="s">
        <v>737</v>
      </c>
      <c r="E1" s="9" t="s">
        <v>738</v>
      </c>
      <c r="F1" s="9" t="s">
        <v>739</v>
      </c>
      <c r="G1" s="9" t="s">
        <v>740</v>
      </c>
      <c r="H1" s="9" t="s">
        <v>741</v>
      </c>
      <c r="I1" s="9" t="s">
        <v>1127</v>
      </c>
      <c r="J1" s="9" t="s">
        <v>1127</v>
      </c>
      <c r="K1" s="9" t="s">
        <v>1127</v>
      </c>
      <c r="L1" s="9" t="s">
        <v>1127</v>
      </c>
      <c r="M1" s="9" t="s">
        <v>1127</v>
      </c>
      <c r="N1" s="9" t="s">
        <v>1127</v>
      </c>
      <c r="O1" s="87"/>
      <c r="P1" s="88"/>
    </row>
    <row r="2" spans="1:16" s="4" customFormat="1" ht="13.2">
      <c r="A2" s="85"/>
      <c r="B2" s="38" t="s">
        <v>2067</v>
      </c>
      <c r="C2" s="38"/>
      <c r="D2" s="38"/>
      <c r="E2" s="38"/>
      <c r="F2" s="38"/>
      <c r="G2" s="38"/>
      <c r="H2" s="38"/>
      <c r="I2" s="38"/>
      <c r="J2" s="38"/>
      <c r="K2" s="38"/>
      <c r="L2" s="38"/>
      <c r="M2" s="38"/>
      <c r="N2" s="38"/>
      <c r="O2" s="89"/>
      <c r="P2" s="90"/>
    </row>
    <row r="3" spans="1:16" ht="48">
      <c r="A3" s="73">
        <v>3</v>
      </c>
      <c r="B3" s="75" t="s">
        <v>2068</v>
      </c>
      <c r="C3" s="75" t="s">
        <v>2069</v>
      </c>
      <c r="D3" s="75" t="s">
        <v>2070</v>
      </c>
      <c r="E3" s="75" t="s">
        <v>2071</v>
      </c>
      <c r="F3" s="75" t="s">
        <v>2072</v>
      </c>
      <c r="G3" s="75" t="s">
        <v>2073</v>
      </c>
      <c r="H3" s="73">
        <v>2</v>
      </c>
      <c r="I3" s="43">
        <v>72</v>
      </c>
      <c r="J3" s="43"/>
      <c r="K3" s="43"/>
      <c r="L3" s="43"/>
      <c r="M3" s="43"/>
      <c r="N3" s="43"/>
    </row>
    <row r="4" spans="1:16" ht="38.4">
      <c r="A4" s="73">
        <v>57</v>
      </c>
      <c r="B4" s="75" t="s">
        <v>2074</v>
      </c>
      <c r="C4" s="75" t="s">
        <v>2075</v>
      </c>
      <c r="D4" s="75" t="s">
        <v>2076</v>
      </c>
      <c r="E4" s="75" t="s">
        <v>2077</v>
      </c>
      <c r="F4" s="75" t="s">
        <v>2078</v>
      </c>
      <c r="G4" s="75" t="s">
        <v>2079</v>
      </c>
      <c r="H4" s="73">
        <v>5</v>
      </c>
      <c r="I4" s="43">
        <v>72</v>
      </c>
      <c r="J4" s="43"/>
      <c r="K4" s="43"/>
      <c r="L4" s="43"/>
      <c r="M4" s="43"/>
      <c r="N4" s="43"/>
    </row>
    <row r="5" spans="1:16" ht="72">
      <c r="A5" s="73">
        <v>76</v>
      </c>
      <c r="B5" s="75" t="s">
        <v>2080</v>
      </c>
      <c r="C5" s="75" t="s">
        <v>2081</v>
      </c>
      <c r="D5" s="75" t="s">
        <v>2082</v>
      </c>
      <c r="E5" s="75" t="s">
        <v>2083</v>
      </c>
      <c r="F5" s="75" t="s">
        <v>2084</v>
      </c>
      <c r="G5" s="75" t="s">
        <v>2085</v>
      </c>
      <c r="H5" s="73">
        <v>4</v>
      </c>
      <c r="I5" s="43">
        <v>72</v>
      </c>
      <c r="J5" s="43"/>
      <c r="K5" s="43"/>
      <c r="L5" s="43"/>
      <c r="M5" s="43"/>
      <c r="N5" s="43"/>
    </row>
    <row r="6" spans="1:16" ht="146.4">
      <c r="A6" s="73">
        <v>77</v>
      </c>
      <c r="B6" s="75" t="s">
        <v>2086</v>
      </c>
      <c r="C6" s="75" t="s">
        <v>2087</v>
      </c>
      <c r="D6" s="75" t="s">
        <v>2088</v>
      </c>
      <c r="E6" s="75" t="s">
        <v>2089</v>
      </c>
      <c r="F6" s="75" t="s">
        <v>2090</v>
      </c>
      <c r="G6" s="75" t="s">
        <v>2091</v>
      </c>
      <c r="H6" s="73">
        <v>2</v>
      </c>
      <c r="I6" s="43">
        <v>72</v>
      </c>
      <c r="J6" s="43"/>
      <c r="K6" s="43"/>
      <c r="L6" s="43"/>
      <c r="M6" s="43"/>
      <c r="N6" s="43"/>
    </row>
    <row r="7" spans="1:16" ht="25.2">
      <c r="A7" s="73">
        <v>55</v>
      </c>
      <c r="B7" s="75" t="s">
        <v>2092</v>
      </c>
      <c r="C7" s="75" t="s">
        <v>2093</v>
      </c>
      <c r="D7" s="75" t="s">
        <v>2094</v>
      </c>
      <c r="E7" s="75" t="s">
        <v>2095</v>
      </c>
      <c r="F7" s="75" t="s">
        <v>2096</v>
      </c>
      <c r="G7" s="75" t="s">
        <v>2097</v>
      </c>
      <c r="H7" s="73">
        <v>3</v>
      </c>
      <c r="I7" s="43">
        <v>73</v>
      </c>
      <c r="J7" s="43"/>
      <c r="K7" s="43"/>
      <c r="L7" s="43"/>
      <c r="M7" s="43"/>
      <c r="N7" s="43"/>
    </row>
    <row r="8" spans="1:16" ht="36">
      <c r="A8" s="73">
        <v>59</v>
      </c>
      <c r="B8" s="75" t="s">
        <v>2098</v>
      </c>
      <c r="C8" s="75" t="s">
        <v>2099</v>
      </c>
      <c r="D8" s="75" t="s">
        <v>2100</v>
      </c>
      <c r="E8" s="75" t="s">
        <v>2101</v>
      </c>
      <c r="F8" s="75" t="s">
        <v>2102</v>
      </c>
      <c r="G8" s="75" t="s">
        <v>2103</v>
      </c>
      <c r="H8" s="73">
        <v>1</v>
      </c>
      <c r="I8" s="43">
        <v>73</v>
      </c>
      <c r="J8" s="43"/>
      <c r="K8" s="43"/>
      <c r="L8" s="43"/>
      <c r="M8" s="43"/>
      <c r="N8" s="43"/>
    </row>
    <row r="9" spans="1:16" ht="48">
      <c r="A9" s="73">
        <v>83</v>
      </c>
      <c r="B9" s="75" t="s">
        <v>2104</v>
      </c>
      <c r="C9" s="75" t="s">
        <v>2105</v>
      </c>
      <c r="D9" s="75" t="s">
        <v>2106</v>
      </c>
      <c r="E9" s="75" t="s">
        <v>2107</v>
      </c>
      <c r="F9" s="75" t="s">
        <v>2108</v>
      </c>
      <c r="G9" s="75" t="s">
        <v>2109</v>
      </c>
      <c r="H9" s="73">
        <v>5</v>
      </c>
      <c r="I9" s="43">
        <v>73</v>
      </c>
      <c r="J9" s="43"/>
      <c r="K9" s="43"/>
      <c r="L9" s="43"/>
      <c r="M9" s="43"/>
      <c r="N9" s="43"/>
    </row>
    <row r="10" spans="1:16" ht="25.2">
      <c r="A10" s="73">
        <v>92</v>
      </c>
      <c r="B10" s="75" t="s">
        <v>2110</v>
      </c>
      <c r="C10" s="75" t="s">
        <v>2111</v>
      </c>
      <c r="D10" s="75" t="s">
        <v>2112</v>
      </c>
      <c r="E10" s="75" t="s">
        <v>2113</v>
      </c>
      <c r="F10" s="75" t="s">
        <v>2114</v>
      </c>
      <c r="G10" s="75" t="s">
        <v>2115</v>
      </c>
      <c r="H10" s="73">
        <v>1</v>
      </c>
      <c r="I10" s="43">
        <v>73</v>
      </c>
      <c r="J10" s="43"/>
      <c r="K10" s="43"/>
      <c r="L10" s="43"/>
      <c r="M10" s="43"/>
      <c r="N10" s="43"/>
    </row>
    <row r="11" spans="1:16" ht="25.2">
      <c r="A11" s="73" t="s">
        <v>219</v>
      </c>
      <c r="B11" s="75" t="s">
        <v>2116</v>
      </c>
      <c r="C11" s="75" t="s">
        <v>2117</v>
      </c>
      <c r="D11" s="75" t="s">
        <v>2118</v>
      </c>
      <c r="E11" s="75" t="s">
        <v>2119</v>
      </c>
      <c r="F11" s="75" t="s">
        <v>2120</v>
      </c>
      <c r="G11" s="75" t="s">
        <v>2121</v>
      </c>
      <c r="H11" s="73" t="s">
        <v>1498</v>
      </c>
      <c r="I11" s="43">
        <v>73</v>
      </c>
      <c r="J11" s="43"/>
      <c r="K11" s="43"/>
      <c r="L11" s="43"/>
      <c r="M11" s="43"/>
      <c r="N11" s="43"/>
    </row>
    <row r="12" spans="1:16" ht="37.200000000000003">
      <c r="A12" s="73" t="s">
        <v>228</v>
      </c>
      <c r="B12" s="75" t="s">
        <v>2122</v>
      </c>
      <c r="C12" s="75" t="s">
        <v>2123</v>
      </c>
      <c r="D12" s="75" t="s">
        <v>2124</v>
      </c>
      <c r="E12" s="75" t="s">
        <v>2125</v>
      </c>
      <c r="F12" s="75" t="s">
        <v>2126</v>
      </c>
      <c r="G12" s="75" t="s">
        <v>2127</v>
      </c>
      <c r="H12" s="73">
        <v>1</v>
      </c>
      <c r="I12" s="43">
        <v>73</v>
      </c>
      <c r="J12" s="43"/>
      <c r="K12" s="43"/>
      <c r="L12" s="43"/>
      <c r="M12" s="43"/>
      <c r="N12" s="43"/>
    </row>
    <row r="13" spans="1:16" ht="48">
      <c r="A13" s="73">
        <v>48</v>
      </c>
      <c r="B13" s="75" t="s">
        <v>2128</v>
      </c>
      <c r="C13" s="75" t="s">
        <v>2129</v>
      </c>
      <c r="D13" s="75" t="s">
        <v>2130</v>
      </c>
      <c r="E13" s="75" t="s">
        <v>2131</v>
      </c>
      <c r="F13" s="75" t="s">
        <v>2132</v>
      </c>
      <c r="G13" s="75" t="s">
        <v>2133</v>
      </c>
      <c r="H13" s="73">
        <v>1</v>
      </c>
      <c r="I13" s="43">
        <v>74</v>
      </c>
      <c r="J13" s="43"/>
      <c r="K13" s="43"/>
      <c r="L13" s="43"/>
      <c r="M13" s="43"/>
      <c r="N13" s="43"/>
    </row>
    <row r="14" spans="1:16" ht="96">
      <c r="A14" s="73">
        <v>87</v>
      </c>
      <c r="B14" s="75" t="s">
        <v>2134</v>
      </c>
      <c r="C14" s="75" t="s">
        <v>2135</v>
      </c>
      <c r="D14" s="75" t="s">
        <v>2136</v>
      </c>
      <c r="E14" s="75" t="s">
        <v>2137</v>
      </c>
      <c r="F14" s="75" t="s">
        <v>2138</v>
      </c>
      <c r="G14" s="75"/>
      <c r="H14" s="73">
        <v>4</v>
      </c>
      <c r="I14" s="43">
        <v>74</v>
      </c>
      <c r="J14" s="43"/>
      <c r="K14" s="43"/>
      <c r="L14" s="43"/>
      <c r="M14" s="43"/>
      <c r="N14" s="43"/>
    </row>
    <row r="15" spans="1:16" ht="109.2">
      <c r="A15" s="73">
        <v>104</v>
      </c>
      <c r="B15" s="75" t="s">
        <v>2139</v>
      </c>
      <c r="C15" s="75" t="s">
        <v>2140</v>
      </c>
      <c r="D15" s="75" t="s">
        <v>2141</v>
      </c>
      <c r="E15" s="75" t="s">
        <v>2142</v>
      </c>
      <c r="F15" s="75" t="s">
        <v>2143</v>
      </c>
      <c r="G15" s="75" t="s">
        <v>2144</v>
      </c>
      <c r="H15" s="73">
        <v>5</v>
      </c>
      <c r="I15" s="43">
        <v>74</v>
      </c>
      <c r="J15" s="43"/>
      <c r="K15" s="43"/>
      <c r="L15" s="43"/>
      <c r="M15" s="43"/>
      <c r="N15" s="43"/>
    </row>
    <row r="16" spans="1:16" ht="62.4">
      <c r="A16" s="7">
        <v>43132</v>
      </c>
      <c r="B16" s="75" t="s">
        <v>2145</v>
      </c>
      <c r="C16" s="75" t="s">
        <v>2146</v>
      </c>
      <c r="D16" s="75" t="s">
        <v>2147</v>
      </c>
      <c r="E16" s="75" t="s">
        <v>2148</v>
      </c>
      <c r="F16" s="75" t="s">
        <v>2149</v>
      </c>
      <c r="G16" s="75" t="s">
        <v>2150</v>
      </c>
      <c r="H16" s="73">
        <v>4</v>
      </c>
      <c r="I16" s="43">
        <v>74</v>
      </c>
      <c r="J16" s="43"/>
      <c r="K16" s="43"/>
      <c r="L16" s="43"/>
      <c r="M16" s="43"/>
      <c r="N16" s="43"/>
    </row>
    <row r="17" spans="1:14" ht="48">
      <c r="A17" s="7">
        <v>43133</v>
      </c>
      <c r="B17" s="75" t="s">
        <v>2151</v>
      </c>
      <c r="C17" s="75" t="s">
        <v>2152</v>
      </c>
      <c r="D17" s="75" t="s">
        <v>2153</v>
      </c>
      <c r="E17" s="75" t="s">
        <v>2154</v>
      </c>
      <c r="F17" s="75" t="s">
        <v>2155</v>
      </c>
      <c r="G17" s="75" t="s">
        <v>2156</v>
      </c>
      <c r="H17" s="73">
        <v>1</v>
      </c>
      <c r="I17" s="43">
        <v>74</v>
      </c>
      <c r="J17" s="43"/>
      <c r="K17" s="43"/>
      <c r="L17" s="43"/>
      <c r="M17" s="43"/>
      <c r="N17" s="43"/>
    </row>
    <row r="18" spans="1:14" ht="36">
      <c r="A18" s="73" t="s">
        <v>214</v>
      </c>
      <c r="B18" s="75" t="s">
        <v>2157</v>
      </c>
      <c r="C18" s="75" t="s">
        <v>2158</v>
      </c>
      <c r="D18" s="75" t="s">
        <v>2159</v>
      </c>
      <c r="E18" s="75" t="s">
        <v>2160</v>
      </c>
      <c r="F18" s="75" t="s">
        <v>2161</v>
      </c>
      <c r="G18" s="75" t="s">
        <v>2162</v>
      </c>
      <c r="H18" s="73">
        <v>5</v>
      </c>
      <c r="I18" s="43">
        <v>74</v>
      </c>
      <c r="J18" s="43"/>
      <c r="K18" s="43"/>
      <c r="L18" s="43"/>
      <c r="M18" s="43"/>
      <c r="N18" s="43"/>
    </row>
    <row r="19" spans="1:14" ht="68.25" customHeight="1">
      <c r="A19" s="73" t="s">
        <v>259</v>
      </c>
      <c r="B19" s="75" t="s">
        <v>2163</v>
      </c>
      <c r="C19" s="75" t="s">
        <v>2164</v>
      </c>
      <c r="D19" s="75" t="s">
        <v>2165</v>
      </c>
      <c r="E19" s="75" t="s">
        <v>2166</v>
      </c>
      <c r="F19" s="75" t="s">
        <v>2167</v>
      </c>
      <c r="G19" s="75" t="s">
        <v>2168</v>
      </c>
      <c r="H19" s="73">
        <v>1</v>
      </c>
      <c r="I19" s="43">
        <v>74</v>
      </c>
      <c r="J19" s="43"/>
      <c r="K19" s="43"/>
      <c r="L19" s="43"/>
      <c r="M19" s="43"/>
      <c r="N19" s="43"/>
    </row>
    <row r="20" spans="1:14" ht="13.2">
      <c r="A20" s="81"/>
      <c r="B20" s="82"/>
      <c r="C20" s="82"/>
      <c r="D20" s="82"/>
      <c r="E20" s="82"/>
      <c r="F20" s="82"/>
      <c r="G20" s="82"/>
      <c r="H20" s="81"/>
      <c r="I20" s="46"/>
      <c r="J20" s="46"/>
      <c r="K20" s="46"/>
      <c r="L20" s="46"/>
      <c r="M20" s="46"/>
      <c r="N20" s="46"/>
    </row>
    <row r="21" spans="1:14" ht="13.2">
      <c r="A21" s="81"/>
      <c r="B21" s="82"/>
      <c r="C21" s="82"/>
      <c r="D21" s="82"/>
      <c r="E21" s="82"/>
      <c r="F21" s="82"/>
      <c r="G21" s="82"/>
      <c r="H21" s="81"/>
      <c r="I21" s="46"/>
      <c r="J21" s="46"/>
      <c r="K21" s="46"/>
      <c r="L21" s="46"/>
      <c r="M21" s="46"/>
      <c r="N21" s="46"/>
    </row>
    <row r="22" spans="1:14" ht="13.2">
      <c r="A22" s="81"/>
      <c r="B22" s="82"/>
      <c r="C22" s="82"/>
      <c r="D22" s="82"/>
      <c r="E22" s="82"/>
      <c r="F22" s="82"/>
      <c r="G22" s="82"/>
      <c r="H22" s="81"/>
      <c r="I22" s="46"/>
      <c r="J22" s="46"/>
      <c r="K22" s="46"/>
      <c r="L22" s="46"/>
      <c r="M22" s="46"/>
      <c r="N22" s="46"/>
    </row>
    <row r="23" spans="1:14" ht="13.2">
      <c r="A23" s="81"/>
      <c r="B23" s="82"/>
      <c r="C23" s="82"/>
      <c r="D23" s="82"/>
      <c r="E23" s="82"/>
      <c r="F23" s="82"/>
      <c r="G23" s="82"/>
      <c r="H23" s="81"/>
      <c r="I23" s="46"/>
      <c r="J23" s="46"/>
      <c r="K23" s="46"/>
      <c r="L23" s="46"/>
      <c r="M23" s="46"/>
      <c r="N23" s="46"/>
    </row>
    <row r="24" spans="1:14" ht="13.2">
      <c r="A24" s="81"/>
      <c r="B24" s="82"/>
      <c r="C24" s="82"/>
      <c r="D24" s="82"/>
      <c r="E24" s="82"/>
      <c r="F24" s="82"/>
      <c r="G24" s="82"/>
      <c r="H24" s="81"/>
      <c r="I24" s="46"/>
      <c r="J24" s="46"/>
      <c r="K24" s="46"/>
      <c r="L24" s="46"/>
      <c r="M24" s="46"/>
      <c r="N24" s="46"/>
    </row>
    <row r="25" spans="1:14" ht="13.2">
      <c r="A25" s="81"/>
      <c r="B25" s="82"/>
      <c r="C25" s="82"/>
      <c r="D25" s="82"/>
      <c r="E25" s="82"/>
      <c r="F25" s="82"/>
      <c r="G25" s="82"/>
      <c r="H25" s="81"/>
      <c r="I25" s="46"/>
      <c r="J25" s="46"/>
      <c r="K25" s="46"/>
      <c r="L25" s="46"/>
      <c r="M25" s="46"/>
      <c r="N25" s="46"/>
    </row>
    <row r="26" spans="1:14" ht="13.2">
      <c r="A26" s="81"/>
      <c r="B26" s="82"/>
      <c r="C26" s="82"/>
      <c r="D26" s="82"/>
      <c r="E26" s="82"/>
      <c r="F26" s="82"/>
      <c r="G26" s="82"/>
      <c r="H26" s="81"/>
      <c r="I26" s="46"/>
      <c r="J26" s="46"/>
      <c r="K26" s="46"/>
      <c r="L26" s="46"/>
      <c r="M26" s="46"/>
      <c r="N26" s="46"/>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row r="317" spans="1:14" ht="13.2">
      <c r="A317" s="81"/>
      <c r="B317" s="82"/>
      <c r="C317" s="82"/>
      <c r="D317" s="82"/>
      <c r="E317" s="82"/>
      <c r="F317" s="82"/>
      <c r="G317" s="82"/>
      <c r="H317" s="81"/>
      <c r="I317" s="46"/>
      <c r="J317" s="46"/>
      <c r="K317" s="46"/>
      <c r="L317" s="46"/>
      <c r="M317" s="46"/>
      <c r="N317" s="46"/>
    </row>
    <row r="318" spans="1:14" ht="13.2">
      <c r="A318" s="81"/>
      <c r="B318" s="82"/>
      <c r="C318" s="82"/>
      <c r="D318" s="82"/>
      <c r="E318" s="82"/>
      <c r="F318" s="82"/>
      <c r="G318" s="82"/>
      <c r="H318" s="81"/>
      <c r="I318" s="46"/>
      <c r="J318" s="46"/>
      <c r="K318" s="46"/>
      <c r="L318" s="46"/>
      <c r="M318" s="46"/>
      <c r="N318" s="46"/>
    </row>
    <row r="319" spans="1:14" ht="13.2">
      <c r="A319" s="81"/>
      <c r="B319" s="82"/>
      <c r="C319" s="82"/>
      <c r="D319" s="82"/>
      <c r="E319" s="82"/>
      <c r="F319" s="82"/>
      <c r="G319" s="82"/>
      <c r="H319" s="81"/>
      <c r="I319" s="46"/>
      <c r="J319" s="46"/>
      <c r="K319" s="46"/>
      <c r="L319" s="46"/>
      <c r="M319" s="46"/>
      <c r="N319" s="46"/>
    </row>
    <row r="320" spans="1:14" ht="13.2">
      <c r="A320" s="81"/>
      <c r="B320" s="82"/>
      <c r="C320" s="82"/>
      <c r="D320" s="82"/>
      <c r="E320" s="82"/>
      <c r="F320" s="82"/>
      <c r="G320" s="82"/>
      <c r="H320" s="81"/>
      <c r="I320" s="46"/>
      <c r="J320" s="46"/>
      <c r="K320" s="46"/>
      <c r="L320" s="46"/>
      <c r="M320" s="46"/>
      <c r="N320" s="46"/>
    </row>
    <row r="321" spans="1:14" ht="13.2">
      <c r="A321" s="81"/>
      <c r="B321" s="82"/>
      <c r="C321" s="82"/>
      <c r="D321" s="82"/>
      <c r="E321" s="82"/>
      <c r="F321" s="82"/>
      <c r="G321" s="82"/>
      <c r="H321" s="81"/>
      <c r="I321" s="46"/>
      <c r="J321" s="46"/>
      <c r="K321" s="46"/>
      <c r="L321" s="46"/>
      <c r="M321" s="46"/>
      <c r="N321" s="46"/>
    </row>
    <row r="322" spans="1:14" ht="13.2">
      <c r="A322" s="81"/>
      <c r="B322" s="82"/>
      <c r="C322" s="82"/>
      <c r="D322" s="82"/>
      <c r="E322" s="82"/>
      <c r="F322" s="82"/>
      <c r="G322" s="82"/>
      <c r="H322" s="81"/>
      <c r="I322" s="46"/>
      <c r="J322" s="46"/>
      <c r="K322" s="46"/>
      <c r="L322" s="46"/>
      <c r="M322" s="46"/>
      <c r="N322" s="46"/>
    </row>
    <row r="323" spans="1:14" ht="13.2">
      <c r="A323" s="81"/>
      <c r="B323" s="82"/>
      <c r="C323" s="82"/>
      <c r="D323" s="82"/>
      <c r="E323" s="82"/>
      <c r="F323" s="82"/>
      <c r="G323" s="82"/>
      <c r="H323" s="81"/>
      <c r="I323" s="46"/>
      <c r="J323" s="46"/>
      <c r="K323" s="46"/>
      <c r="L323" s="46"/>
      <c r="M323" s="46"/>
      <c r="N323" s="46"/>
    </row>
    <row r="324" spans="1:14" ht="13.2">
      <c r="A324" s="81"/>
      <c r="B324" s="82"/>
      <c r="C324" s="82"/>
      <c r="D324" s="82"/>
      <c r="E324" s="82"/>
      <c r="F324" s="82"/>
      <c r="G324" s="82"/>
      <c r="H324" s="81"/>
      <c r="I324" s="46"/>
      <c r="J324" s="46"/>
      <c r="K324" s="46"/>
      <c r="L324" s="46"/>
      <c r="M324" s="46"/>
      <c r="N324" s="46"/>
    </row>
    <row r="325" spans="1:14" ht="13.2">
      <c r="A325" s="81"/>
      <c r="B325" s="82"/>
      <c r="C325" s="82"/>
      <c r="D325" s="82"/>
      <c r="E325" s="82"/>
      <c r="F325" s="82"/>
      <c r="G325" s="82"/>
      <c r="H325" s="81"/>
      <c r="I325" s="46"/>
      <c r="J325" s="46"/>
      <c r="K325" s="46"/>
      <c r="L325" s="46"/>
      <c r="M325" s="46"/>
      <c r="N325" s="46"/>
    </row>
    <row r="326" spans="1:14" ht="13.2">
      <c r="A326" s="81"/>
      <c r="B326" s="82"/>
      <c r="C326" s="82"/>
      <c r="D326" s="82"/>
      <c r="E326" s="82"/>
      <c r="F326" s="82"/>
      <c r="G326" s="82"/>
      <c r="H326" s="81"/>
      <c r="I326" s="46"/>
      <c r="J326" s="46"/>
      <c r="K326" s="46"/>
      <c r="L326" s="46"/>
      <c r="M326" s="46"/>
      <c r="N326"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16"/>
  <sheetViews>
    <sheetView workbookViewId="0">
      <pane ySplit="1" topLeftCell="A2" activePane="bottomLeft" state="frozen"/>
      <selection pane="bottomLeft" sqref="A1:A1048576"/>
    </sheetView>
  </sheetViews>
  <sheetFormatPr defaultColWidth="14.44140625" defaultRowHeight="15.75" customHeight="1"/>
  <cols>
    <col min="1" max="1" width="6.77734375" style="83" customWidth="1"/>
    <col min="2" max="2" width="49.88671875" style="83" customWidth="1"/>
    <col min="3" max="7" width="24.5546875" style="83" customWidth="1"/>
    <col min="8" max="8" width="4.88671875" style="83" customWidth="1"/>
    <col min="9" max="14" width="7.33203125" style="84" customWidth="1"/>
    <col min="15" max="16384" width="14.44140625" style="2"/>
  </cols>
  <sheetData>
    <row r="1" spans="1:14" s="5" customFormat="1" ht="48">
      <c r="A1" s="9" t="s">
        <v>2169</v>
      </c>
      <c r="B1" s="9" t="s">
        <v>735</v>
      </c>
      <c r="C1" s="9" t="s">
        <v>736</v>
      </c>
      <c r="D1" s="9" t="s">
        <v>737</v>
      </c>
      <c r="E1" s="9" t="s">
        <v>738</v>
      </c>
      <c r="F1" s="9" t="s">
        <v>739</v>
      </c>
      <c r="G1" s="9" t="s">
        <v>740</v>
      </c>
      <c r="H1" s="9" t="s">
        <v>741</v>
      </c>
      <c r="I1" s="9" t="s">
        <v>1127</v>
      </c>
      <c r="J1" s="9" t="s">
        <v>1127</v>
      </c>
      <c r="K1" s="9" t="s">
        <v>1127</v>
      </c>
      <c r="L1" s="9" t="s">
        <v>1127</v>
      </c>
      <c r="M1" s="9" t="s">
        <v>1127</v>
      </c>
      <c r="N1" s="9" t="s">
        <v>1127</v>
      </c>
    </row>
    <row r="2" spans="1:14" s="4" customFormat="1" ht="13.2">
      <c r="A2" s="85"/>
      <c r="B2" s="38" t="s">
        <v>2170</v>
      </c>
      <c r="C2" s="38"/>
      <c r="D2" s="38"/>
      <c r="E2" s="38"/>
      <c r="F2" s="38"/>
      <c r="G2" s="38"/>
      <c r="H2" s="38"/>
      <c r="I2" s="38"/>
      <c r="J2" s="38"/>
      <c r="K2" s="38"/>
      <c r="L2" s="38"/>
      <c r="M2" s="38"/>
      <c r="N2" s="38"/>
    </row>
    <row r="3" spans="1:14" ht="170.4">
      <c r="A3" s="73">
        <v>125</v>
      </c>
      <c r="B3" s="75" t="s">
        <v>2171</v>
      </c>
      <c r="C3" s="75" t="s">
        <v>2172</v>
      </c>
      <c r="D3" s="75" t="s">
        <v>2173</v>
      </c>
      <c r="E3" s="75" t="s">
        <v>2174</v>
      </c>
      <c r="F3" s="75" t="s">
        <v>2175</v>
      </c>
      <c r="G3" s="75" t="s">
        <v>2176</v>
      </c>
      <c r="H3" s="73">
        <v>4</v>
      </c>
      <c r="I3" s="43">
        <v>75</v>
      </c>
      <c r="J3" s="43">
        <v>76</v>
      </c>
      <c r="K3" s="43">
        <v>77</v>
      </c>
      <c r="L3" s="43">
        <v>78</v>
      </c>
      <c r="M3" s="43">
        <v>83</v>
      </c>
      <c r="N3" s="43"/>
    </row>
    <row r="4" spans="1:14" ht="156">
      <c r="A4" s="73" t="s">
        <v>234</v>
      </c>
      <c r="B4" s="75" t="s">
        <v>2177</v>
      </c>
      <c r="C4" s="75" t="s">
        <v>2178</v>
      </c>
      <c r="D4" s="75" t="s">
        <v>2179</v>
      </c>
      <c r="E4" s="75" t="s">
        <v>2180</v>
      </c>
      <c r="F4" s="75" t="s">
        <v>2181</v>
      </c>
      <c r="G4" s="75" t="s">
        <v>2182</v>
      </c>
      <c r="H4" s="73">
        <v>2</v>
      </c>
      <c r="I4" s="43">
        <v>75</v>
      </c>
      <c r="J4" s="43"/>
      <c r="K4" s="43"/>
      <c r="L4" s="43"/>
      <c r="M4" s="43"/>
      <c r="N4" s="43"/>
    </row>
    <row r="5" spans="1:14" ht="36">
      <c r="A5" s="73" t="s">
        <v>184</v>
      </c>
      <c r="B5" s="75" t="s">
        <v>2183</v>
      </c>
      <c r="C5" s="75" t="s">
        <v>2184</v>
      </c>
      <c r="D5" s="75" t="s">
        <v>2185</v>
      </c>
      <c r="E5" s="75" t="s">
        <v>2186</v>
      </c>
      <c r="F5" s="75" t="s">
        <v>2187</v>
      </c>
      <c r="G5" s="75" t="s">
        <v>2188</v>
      </c>
      <c r="H5" s="73">
        <v>4</v>
      </c>
      <c r="I5" s="43">
        <v>76</v>
      </c>
      <c r="J5" s="43"/>
      <c r="K5" s="43"/>
      <c r="L5" s="43"/>
      <c r="M5" s="43"/>
      <c r="N5" s="43"/>
    </row>
    <row r="6" spans="1:14" ht="73.2">
      <c r="A6" s="73" t="s">
        <v>185</v>
      </c>
      <c r="B6" s="75" t="s">
        <v>2189</v>
      </c>
      <c r="C6" s="75" t="s">
        <v>2190</v>
      </c>
      <c r="D6" s="75" t="s">
        <v>2191</v>
      </c>
      <c r="E6" s="75" t="s">
        <v>2192</v>
      </c>
      <c r="F6" s="75" t="s">
        <v>2193</v>
      </c>
      <c r="G6" s="75" t="s">
        <v>2194</v>
      </c>
      <c r="H6" s="73">
        <v>3</v>
      </c>
      <c r="I6" s="43">
        <v>76</v>
      </c>
      <c r="J6" s="43">
        <v>77</v>
      </c>
      <c r="K6" s="43">
        <v>79</v>
      </c>
      <c r="L6" s="43"/>
      <c r="M6" s="43"/>
      <c r="N6" s="43"/>
    </row>
    <row r="7" spans="1:14" ht="48">
      <c r="A7" s="73" t="s">
        <v>263</v>
      </c>
      <c r="B7" s="75" t="s">
        <v>2195</v>
      </c>
      <c r="C7" s="75" t="s">
        <v>2196</v>
      </c>
      <c r="D7" s="75" t="s">
        <v>2197</v>
      </c>
      <c r="E7" s="75" t="s">
        <v>2198</v>
      </c>
      <c r="F7" s="75" t="s">
        <v>2199</v>
      </c>
      <c r="G7" s="75" t="s">
        <v>2200</v>
      </c>
      <c r="H7" s="73">
        <v>3</v>
      </c>
      <c r="I7" s="43">
        <v>76</v>
      </c>
      <c r="J7" s="43"/>
      <c r="K7" s="43"/>
      <c r="L7" s="43"/>
      <c r="M7" s="43"/>
      <c r="N7" s="43"/>
    </row>
    <row r="8" spans="1:14" ht="60">
      <c r="A8" s="73">
        <v>139</v>
      </c>
      <c r="B8" s="75" t="s">
        <v>2201</v>
      </c>
      <c r="C8" s="75" t="s">
        <v>2202</v>
      </c>
      <c r="D8" s="75" t="s">
        <v>2203</v>
      </c>
      <c r="E8" s="75" t="s">
        <v>2204</v>
      </c>
      <c r="F8" s="75" t="s">
        <v>2205</v>
      </c>
      <c r="G8" s="75" t="s">
        <v>2206</v>
      </c>
      <c r="H8" s="73">
        <v>2</v>
      </c>
      <c r="I8" s="43">
        <v>79</v>
      </c>
      <c r="J8" s="43"/>
      <c r="K8" s="43"/>
      <c r="L8" s="43"/>
      <c r="M8" s="43"/>
      <c r="N8" s="43"/>
    </row>
    <row r="9" spans="1:14" ht="60">
      <c r="A9" s="73">
        <v>140</v>
      </c>
      <c r="B9" s="75" t="s">
        <v>2207</v>
      </c>
      <c r="C9" s="75" t="s">
        <v>2208</v>
      </c>
      <c r="D9" s="75" t="s">
        <v>2209</v>
      </c>
      <c r="E9" s="75" t="s">
        <v>2210</v>
      </c>
      <c r="F9" s="75" t="s">
        <v>2211</v>
      </c>
      <c r="G9" s="75" t="s">
        <v>2212</v>
      </c>
      <c r="H9" s="73">
        <v>4</v>
      </c>
      <c r="I9" s="43">
        <v>80</v>
      </c>
      <c r="J9" s="43"/>
      <c r="K9" s="43"/>
      <c r="L9" s="43"/>
      <c r="M9" s="43"/>
      <c r="N9" s="43"/>
    </row>
    <row r="10" spans="1:14" ht="72">
      <c r="A10" s="73" t="s">
        <v>186</v>
      </c>
      <c r="B10" s="75" t="s">
        <v>2213</v>
      </c>
      <c r="C10" s="75" t="s">
        <v>2214</v>
      </c>
      <c r="D10" s="75" t="s">
        <v>2215</v>
      </c>
      <c r="E10" s="75" t="s">
        <v>2216</v>
      </c>
      <c r="F10" s="75" t="s">
        <v>2217</v>
      </c>
      <c r="G10" s="75" t="s">
        <v>2218</v>
      </c>
      <c r="H10" s="73">
        <v>2</v>
      </c>
      <c r="I10" s="43">
        <v>80</v>
      </c>
      <c r="J10" s="43">
        <v>84</v>
      </c>
      <c r="K10" s="43"/>
      <c r="L10" s="43"/>
      <c r="M10" s="43"/>
      <c r="N10" s="43"/>
    </row>
    <row r="11" spans="1:14" ht="37.200000000000003">
      <c r="A11" s="73" t="s">
        <v>212</v>
      </c>
      <c r="B11" s="75" t="s">
        <v>2219</v>
      </c>
      <c r="C11" s="75" t="s">
        <v>2220</v>
      </c>
      <c r="D11" s="75" t="s">
        <v>2221</v>
      </c>
      <c r="E11" s="75" t="s">
        <v>2222</v>
      </c>
      <c r="F11" s="75" t="s">
        <v>2223</v>
      </c>
      <c r="G11" s="75" t="s">
        <v>2224</v>
      </c>
      <c r="H11" s="73">
        <v>2</v>
      </c>
      <c r="I11" s="43">
        <v>80</v>
      </c>
      <c r="J11" s="43"/>
      <c r="K11" s="43"/>
      <c r="L11" s="43"/>
      <c r="M11" s="43"/>
      <c r="N11" s="43"/>
    </row>
    <row r="12" spans="1:14" ht="75.599999999999994">
      <c r="A12" s="73">
        <v>142</v>
      </c>
      <c r="B12" s="75" t="s">
        <v>2225</v>
      </c>
      <c r="C12" s="75" t="s">
        <v>2226</v>
      </c>
      <c r="D12" s="75" t="s">
        <v>2227</v>
      </c>
      <c r="E12" s="75" t="s">
        <v>2228</v>
      </c>
      <c r="F12" s="75" t="s">
        <v>2229</v>
      </c>
      <c r="G12" s="75" t="s">
        <v>2230</v>
      </c>
      <c r="H12" s="73">
        <v>5</v>
      </c>
      <c r="I12" s="43">
        <v>81</v>
      </c>
      <c r="J12" s="43"/>
      <c r="K12" s="43"/>
      <c r="L12" s="43"/>
      <c r="M12" s="43"/>
      <c r="N12" s="43"/>
    </row>
    <row r="13" spans="1:14" ht="108">
      <c r="A13" s="73" t="s">
        <v>198</v>
      </c>
      <c r="B13" s="75" t="s">
        <v>2231</v>
      </c>
      <c r="C13" s="75" t="s">
        <v>2232</v>
      </c>
      <c r="D13" s="75" t="s">
        <v>2233</v>
      </c>
      <c r="E13" s="75" t="s">
        <v>2234</v>
      </c>
      <c r="F13" s="75" t="s">
        <v>2235</v>
      </c>
      <c r="G13" s="75" t="s">
        <v>2236</v>
      </c>
      <c r="H13" s="73">
        <v>3</v>
      </c>
      <c r="I13" s="43">
        <v>81</v>
      </c>
      <c r="J13" s="43">
        <v>82</v>
      </c>
      <c r="K13" s="43"/>
      <c r="L13" s="43"/>
      <c r="M13" s="43"/>
      <c r="N13" s="43"/>
    </row>
    <row r="14" spans="1:14" ht="60">
      <c r="A14" s="73">
        <v>143</v>
      </c>
      <c r="B14" s="75" t="s">
        <v>2237</v>
      </c>
      <c r="C14" s="75" t="s">
        <v>2238</v>
      </c>
      <c r="D14" s="75" t="s">
        <v>2239</v>
      </c>
      <c r="E14" s="75" t="s">
        <v>2240</v>
      </c>
      <c r="F14" s="75" t="s">
        <v>2241</v>
      </c>
      <c r="G14" s="75" t="s">
        <v>2242</v>
      </c>
      <c r="H14" s="73">
        <v>3</v>
      </c>
      <c r="I14" s="43">
        <v>82</v>
      </c>
      <c r="J14" s="43"/>
      <c r="K14" s="43"/>
      <c r="L14" s="43"/>
      <c r="M14" s="43"/>
      <c r="N14" s="43"/>
    </row>
    <row r="15" spans="1:14" ht="84">
      <c r="A15" s="73">
        <v>144</v>
      </c>
      <c r="B15" s="75" t="s">
        <v>2243</v>
      </c>
      <c r="C15" s="75" t="s">
        <v>2244</v>
      </c>
      <c r="D15" s="75" t="s">
        <v>2245</v>
      </c>
      <c r="E15" s="75" t="s">
        <v>2246</v>
      </c>
      <c r="F15" s="75" t="s">
        <v>2247</v>
      </c>
      <c r="G15" s="75" t="s">
        <v>2248</v>
      </c>
      <c r="H15" s="73">
        <v>4</v>
      </c>
      <c r="I15" s="43">
        <v>83</v>
      </c>
      <c r="J15" s="43">
        <v>84</v>
      </c>
      <c r="K15" s="43"/>
      <c r="L15" s="43"/>
      <c r="M15" s="43"/>
      <c r="N15" s="43"/>
    </row>
    <row r="16" spans="1:14" ht="72">
      <c r="A16" s="73" t="s">
        <v>199</v>
      </c>
      <c r="B16" s="75" t="s">
        <v>2249</v>
      </c>
      <c r="C16" s="75" t="s">
        <v>2250</v>
      </c>
      <c r="D16" s="75" t="s">
        <v>2251</v>
      </c>
      <c r="E16" s="75" t="s">
        <v>2252</v>
      </c>
      <c r="F16" s="75" t="s">
        <v>2253</v>
      </c>
      <c r="G16" s="75" t="s">
        <v>2254</v>
      </c>
      <c r="H16" s="73">
        <v>1</v>
      </c>
      <c r="I16" s="43">
        <v>83</v>
      </c>
      <c r="J16" s="43">
        <v>84</v>
      </c>
      <c r="K16" s="43"/>
      <c r="L16" s="43"/>
      <c r="M16" s="43"/>
      <c r="N16" s="43"/>
    </row>
    <row r="17" spans="1:14" ht="13.2">
      <c r="A17" s="81"/>
      <c r="B17" s="82"/>
      <c r="C17" s="82"/>
      <c r="D17" s="82"/>
      <c r="E17" s="82"/>
      <c r="F17" s="82"/>
      <c r="G17" s="82"/>
      <c r="H17" s="81"/>
      <c r="I17" s="46"/>
      <c r="J17" s="46"/>
      <c r="K17" s="46"/>
      <c r="L17" s="46"/>
      <c r="M17" s="46"/>
      <c r="N17" s="46"/>
    </row>
    <row r="18" spans="1:14" ht="13.2">
      <c r="A18" s="81"/>
      <c r="B18" s="82"/>
      <c r="C18" s="82"/>
      <c r="D18" s="82"/>
      <c r="E18" s="82"/>
      <c r="F18" s="82"/>
      <c r="G18" s="82"/>
      <c r="H18" s="81"/>
      <c r="I18" s="46"/>
      <c r="J18" s="46"/>
      <c r="K18" s="46"/>
      <c r="L18" s="46"/>
      <c r="M18" s="46"/>
      <c r="N18" s="46"/>
    </row>
    <row r="19" spans="1:14" ht="13.2">
      <c r="A19" s="81"/>
      <c r="B19" s="82"/>
      <c r="C19" s="82"/>
      <c r="D19" s="82"/>
      <c r="E19" s="82"/>
      <c r="F19" s="82"/>
      <c r="G19" s="82"/>
      <c r="H19" s="81"/>
      <c r="I19" s="46"/>
      <c r="J19" s="46"/>
      <c r="K19" s="46"/>
      <c r="L19" s="46"/>
      <c r="M19" s="46"/>
      <c r="N19" s="46"/>
    </row>
    <row r="20" spans="1:14" ht="13.2">
      <c r="A20" s="81"/>
      <c r="B20" s="82"/>
      <c r="C20" s="82"/>
      <c r="D20" s="82"/>
      <c r="E20" s="82"/>
      <c r="F20" s="82"/>
      <c r="G20" s="82"/>
      <c r="H20" s="81"/>
      <c r="I20" s="46"/>
      <c r="J20" s="46"/>
      <c r="K20" s="46"/>
      <c r="L20" s="46"/>
      <c r="M20" s="46"/>
      <c r="N20" s="46"/>
    </row>
    <row r="21" spans="1:14" ht="13.2">
      <c r="A21" s="81"/>
      <c r="B21" s="82"/>
      <c r="C21" s="82"/>
      <c r="D21" s="82"/>
      <c r="E21" s="82"/>
      <c r="F21" s="82"/>
      <c r="G21" s="82"/>
      <c r="H21" s="81"/>
      <c r="I21" s="46"/>
      <c r="J21" s="46"/>
      <c r="K21" s="46"/>
      <c r="L21" s="46"/>
      <c r="M21" s="46"/>
      <c r="N21" s="46"/>
    </row>
    <row r="22" spans="1:14" ht="13.2">
      <c r="A22" s="81"/>
      <c r="B22" s="82"/>
      <c r="C22" s="82"/>
      <c r="D22" s="82"/>
      <c r="E22" s="82"/>
      <c r="F22" s="82"/>
      <c r="G22" s="82"/>
      <c r="H22" s="81"/>
      <c r="I22" s="46"/>
      <c r="J22" s="46"/>
      <c r="K22" s="46"/>
      <c r="L22" s="46"/>
      <c r="M22" s="46"/>
      <c r="N22" s="46"/>
    </row>
    <row r="23" spans="1:14" ht="13.2">
      <c r="A23" s="81"/>
      <c r="B23" s="82"/>
      <c r="C23" s="82"/>
      <c r="D23" s="82"/>
      <c r="E23" s="82"/>
      <c r="F23" s="82"/>
      <c r="G23" s="82"/>
      <c r="H23" s="81"/>
      <c r="I23" s="46"/>
      <c r="J23" s="46"/>
      <c r="K23" s="46"/>
      <c r="L23" s="46"/>
      <c r="M23" s="46"/>
      <c r="N23" s="46"/>
    </row>
    <row r="24" spans="1:14" ht="13.2">
      <c r="A24" s="81"/>
      <c r="B24" s="82"/>
      <c r="C24" s="82"/>
      <c r="D24" s="82"/>
      <c r="E24" s="82"/>
      <c r="F24" s="82"/>
      <c r="G24" s="82"/>
      <c r="H24" s="81"/>
      <c r="I24" s="46"/>
      <c r="J24" s="46"/>
      <c r="K24" s="46"/>
      <c r="L24" s="46"/>
      <c r="M24" s="46"/>
      <c r="N24" s="46"/>
    </row>
    <row r="25" spans="1:14" ht="13.2">
      <c r="A25" s="81"/>
      <c r="B25" s="82"/>
      <c r="C25" s="82"/>
      <c r="D25" s="82"/>
      <c r="E25" s="82"/>
      <c r="F25" s="82"/>
      <c r="G25" s="82"/>
      <c r="H25" s="81"/>
      <c r="I25" s="46"/>
      <c r="J25" s="46"/>
      <c r="K25" s="46"/>
      <c r="L25" s="46"/>
      <c r="M25" s="46"/>
      <c r="N25" s="46"/>
    </row>
    <row r="26" spans="1:14" ht="13.2">
      <c r="A26" s="81"/>
      <c r="B26" s="82"/>
      <c r="C26" s="82"/>
      <c r="D26" s="82"/>
      <c r="E26" s="82"/>
      <c r="F26" s="82"/>
      <c r="G26" s="82"/>
      <c r="H26" s="81"/>
      <c r="I26" s="46"/>
      <c r="J26" s="46"/>
      <c r="K26" s="46"/>
      <c r="L26" s="46"/>
      <c r="M26" s="46"/>
      <c r="N26" s="46"/>
    </row>
    <row r="27" spans="1:14" ht="13.2">
      <c r="A27" s="81"/>
      <c r="B27" s="82"/>
      <c r="C27" s="82"/>
      <c r="D27" s="82"/>
      <c r="E27" s="82"/>
      <c r="F27" s="82"/>
      <c r="G27" s="82"/>
      <c r="H27" s="81"/>
      <c r="I27" s="46"/>
      <c r="J27" s="46"/>
      <c r="K27" s="46"/>
      <c r="L27" s="46"/>
      <c r="M27" s="46"/>
      <c r="N27" s="46"/>
    </row>
    <row r="28" spans="1:14" ht="13.2">
      <c r="A28" s="81"/>
      <c r="B28" s="82"/>
      <c r="C28" s="82"/>
      <c r="D28" s="82"/>
      <c r="E28" s="82"/>
      <c r="F28" s="82"/>
      <c r="G28" s="82"/>
      <c r="H28" s="81"/>
      <c r="I28" s="46"/>
      <c r="J28" s="46"/>
      <c r="K28" s="46"/>
      <c r="L28" s="46"/>
      <c r="M28" s="46"/>
      <c r="N28" s="46"/>
    </row>
    <row r="29" spans="1:14" ht="13.2">
      <c r="A29" s="81"/>
      <c r="B29" s="82"/>
      <c r="C29" s="82"/>
      <c r="D29" s="82"/>
      <c r="E29" s="82"/>
      <c r="F29" s="82"/>
      <c r="G29" s="82"/>
      <c r="H29" s="81"/>
      <c r="I29" s="46"/>
      <c r="J29" s="46"/>
      <c r="K29" s="46"/>
      <c r="L29" s="46"/>
      <c r="M29" s="46"/>
      <c r="N29" s="46"/>
    </row>
    <row r="30" spans="1:14" ht="13.2">
      <c r="A30" s="81"/>
      <c r="B30" s="82"/>
      <c r="C30" s="82"/>
      <c r="D30" s="82"/>
      <c r="E30" s="82"/>
      <c r="F30" s="82"/>
      <c r="G30" s="82"/>
      <c r="H30" s="81"/>
      <c r="I30" s="46"/>
      <c r="J30" s="46"/>
      <c r="K30" s="46"/>
      <c r="L30" s="46"/>
      <c r="M30" s="46"/>
      <c r="N30" s="46"/>
    </row>
    <row r="31" spans="1:14" ht="13.2">
      <c r="A31" s="81"/>
      <c r="B31" s="82"/>
      <c r="C31" s="82"/>
      <c r="D31" s="82"/>
      <c r="E31" s="82"/>
      <c r="F31" s="82"/>
      <c r="G31" s="82"/>
      <c r="H31" s="81"/>
      <c r="I31" s="46"/>
      <c r="J31" s="46"/>
      <c r="K31" s="46"/>
      <c r="L31" s="46"/>
      <c r="M31" s="46"/>
      <c r="N31" s="46"/>
    </row>
    <row r="32" spans="1:14" ht="13.2">
      <c r="A32" s="81"/>
      <c r="B32" s="82"/>
      <c r="C32" s="82"/>
      <c r="D32" s="82"/>
      <c r="E32" s="82"/>
      <c r="F32" s="82"/>
      <c r="G32" s="82"/>
      <c r="H32" s="81"/>
      <c r="I32" s="46"/>
      <c r="J32" s="46"/>
      <c r="K32" s="46"/>
      <c r="L32" s="46"/>
      <c r="M32" s="46"/>
      <c r="N32" s="46"/>
    </row>
    <row r="33" spans="1:14" ht="13.2">
      <c r="A33" s="81"/>
      <c r="B33" s="82"/>
      <c r="C33" s="82"/>
      <c r="D33" s="82"/>
      <c r="E33" s="82"/>
      <c r="F33" s="82"/>
      <c r="G33" s="82"/>
      <c r="H33" s="81"/>
      <c r="I33" s="46"/>
      <c r="J33" s="46"/>
      <c r="K33" s="46"/>
      <c r="L33" s="46"/>
      <c r="M33" s="46"/>
      <c r="N33" s="46"/>
    </row>
    <row r="34" spans="1:14" ht="13.2">
      <c r="A34" s="81"/>
      <c r="B34" s="82"/>
      <c r="C34" s="82"/>
      <c r="D34" s="82"/>
      <c r="E34" s="82"/>
      <c r="F34" s="82"/>
      <c r="G34" s="82"/>
      <c r="H34" s="81"/>
      <c r="I34" s="46"/>
      <c r="J34" s="46"/>
      <c r="K34" s="46"/>
      <c r="L34" s="46"/>
      <c r="M34" s="46"/>
      <c r="N34" s="46"/>
    </row>
    <row r="35" spans="1:14" ht="13.2">
      <c r="A35" s="81"/>
      <c r="B35" s="82"/>
      <c r="C35" s="82"/>
      <c r="D35" s="82"/>
      <c r="E35" s="82"/>
      <c r="F35" s="82"/>
      <c r="G35" s="82"/>
      <c r="H35" s="81"/>
      <c r="I35" s="46"/>
      <c r="J35" s="46"/>
      <c r="K35" s="46"/>
      <c r="L35" s="46"/>
      <c r="M35" s="46"/>
      <c r="N35" s="46"/>
    </row>
    <row r="36" spans="1:14" ht="13.2">
      <c r="A36" s="81"/>
      <c r="B36" s="82"/>
      <c r="C36" s="82"/>
      <c r="D36" s="82"/>
      <c r="E36" s="82"/>
      <c r="F36" s="82"/>
      <c r="G36" s="82"/>
      <c r="H36" s="81"/>
      <c r="I36" s="46"/>
      <c r="J36" s="46"/>
      <c r="K36" s="46"/>
      <c r="L36" s="46"/>
      <c r="M36" s="46"/>
      <c r="N36" s="46"/>
    </row>
    <row r="37" spans="1:14" ht="13.2">
      <c r="A37" s="81"/>
      <c r="B37" s="82"/>
      <c r="C37" s="82"/>
      <c r="D37" s="82"/>
      <c r="E37" s="82"/>
      <c r="F37" s="82"/>
      <c r="G37" s="82"/>
      <c r="H37" s="81"/>
      <c r="I37" s="46"/>
      <c r="J37" s="46"/>
      <c r="K37" s="46"/>
      <c r="L37" s="46"/>
      <c r="M37" s="46"/>
      <c r="N37" s="46"/>
    </row>
    <row r="38" spans="1:14" ht="13.2">
      <c r="A38" s="81"/>
      <c r="B38" s="82"/>
      <c r="C38" s="82"/>
      <c r="D38" s="82"/>
      <c r="E38" s="82"/>
      <c r="F38" s="82"/>
      <c r="G38" s="82"/>
      <c r="H38" s="81"/>
      <c r="I38" s="46"/>
      <c r="J38" s="46"/>
      <c r="K38" s="46"/>
      <c r="L38" s="46"/>
      <c r="M38" s="46"/>
      <c r="N38" s="46"/>
    </row>
    <row r="39" spans="1:14" ht="13.2">
      <c r="A39" s="81"/>
      <c r="B39" s="82"/>
      <c r="C39" s="82"/>
      <c r="D39" s="82"/>
      <c r="E39" s="82"/>
      <c r="F39" s="82"/>
      <c r="G39" s="82"/>
      <c r="H39" s="81"/>
      <c r="I39" s="46"/>
      <c r="J39" s="46"/>
      <c r="K39" s="46"/>
      <c r="L39" s="46"/>
      <c r="M39" s="46"/>
      <c r="N39" s="46"/>
    </row>
    <row r="40" spans="1:14" ht="13.2">
      <c r="A40" s="81"/>
      <c r="B40" s="82"/>
      <c r="C40" s="82"/>
      <c r="D40" s="82"/>
      <c r="E40" s="82"/>
      <c r="F40" s="82"/>
      <c r="G40" s="82"/>
      <c r="H40" s="81"/>
      <c r="I40" s="46"/>
      <c r="J40" s="46"/>
      <c r="K40" s="46"/>
      <c r="L40" s="46"/>
      <c r="M40" s="46"/>
      <c r="N40" s="46"/>
    </row>
    <row r="41" spans="1:14" ht="13.2">
      <c r="A41" s="81"/>
      <c r="B41" s="82"/>
      <c r="C41" s="82"/>
      <c r="D41" s="82"/>
      <c r="E41" s="82"/>
      <c r="F41" s="82"/>
      <c r="G41" s="82"/>
      <c r="H41" s="81"/>
      <c r="I41" s="46"/>
      <c r="J41" s="46"/>
      <c r="K41" s="46"/>
      <c r="L41" s="46"/>
      <c r="M41" s="46"/>
      <c r="N41" s="46"/>
    </row>
    <row r="42" spans="1:14" ht="13.2">
      <c r="A42" s="81"/>
      <c r="B42" s="82"/>
      <c r="C42" s="82"/>
      <c r="D42" s="82"/>
      <c r="E42" s="82"/>
      <c r="F42" s="82"/>
      <c r="G42" s="82"/>
      <c r="H42" s="81"/>
      <c r="I42" s="46"/>
      <c r="J42" s="46"/>
      <c r="K42" s="46"/>
      <c r="L42" s="46"/>
      <c r="M42" s="46"/>
      <c r="N42" s="46"/>
    </row>
    <row r="43" spans="1:14" ht="13.2">
      <c r="A43" s="81"/>
      <c r="B43" s="82"/>
      <c r="C43" s="82"/>
      <c r="D43" s="82"/>
      <c r="E43" s="82"/>
      <c r="F43" s="82"/>
      <c r="G43" s="82"/>
      <c r="H43" s="81"/>
      <c r="I43" s="46"/>
      <c r="J43" s="46"/>
      <c r="K43" s="46"/>
      <c r="L43" s="46"/>
      <c r="M43" s="46"/>
      <c r="N43" s="46"/>
    </row>
    <row r="44" spans="1:14" ht="13.2">
      <c r="A44" s="81"/>
      <c r="B44" s="82"/>
      <c r="C44" s="82"/>
      <c r="D44" s="82"/>
      <c r="E44" s="82"/>
      <c r="F44" s="82"/>
      <c r="G44" s="82"/>
      <c r="H44" s="81"/>
      <c r="I44" s="46"/>
      <c r="J44" s="46"/>
      <c r="K44" s="46"/>
      <c r="L44" s="46"/>
      <c r="M44" s="46"/>
      <c r="N44" s="46"/>
    </row>
    <row r="45" spans="1:14" ht="13.2">
      <c r="A45" s="81"/>
      <c r="B45" s="82"/>
      <c r="C45" s="82"/>
      <c r="D45" s="82"/>
      <c r="E45" s="82"/>
      <c r="F45" s="82"/>
      <c r="G45" s="82"/>
      <c r="H45" s="81"/>
      <c r="I45" s="46"/>
      <c r="J45" s="46"/>
      <c r="K45" s="46"/>
      <c r="L45" s="46"/>
      <c r="M45" s="46"/>
      <c r="N45" s="46"/>
    </row>
    <row r="46" spans="1:14" ht="13.2">
      <c r="A46" s="81"/>
      <c r="B46" s="82"/>
      <c r="C46" s="82"/>
      <c r="D46" s="82"/>
      <c r="E46" s="82"/>
      <c r="F46" s="82"/>
      <c r="G46" s="82"/>
      <c r="H46" s="81"/>
      <c r="I46" s="46"/>
      <c r="J46" s="46"/>
      <c r="K46" s="46"/>
      <c r="L46" s="46"/>
      <c r="M46" s="46"/>
      <c r="N46" s="46"/>
    </row>
    <row r="47" spans="1:14" ht="13.2">
      <c r="A47" s="81"/>
      <c r="B47" s="82"/>
      <c r="C47" s="82"/>
      <c r="D47" s="82"/>
      <c r="E47" s="82"/>
      <c r="F47" s="82"/>
      <c r="G47" s="82"/>
      <c r="H47" s="81"/>
      <c r="I47" s="46"/>
      <c r="J47" s="46"/>
      <c r="K47" s="46"/>
      <c r="L47" s="46"/>
      <c r="M47" s="46"/>
      <c r="N47" s="46"/>
    </row>
    <row r="48" spans="1:14" ht="13.2">
      <c r="A48" s="81"/>
      <c r="B48" s="82"/>
      <c r="C48" s="82"/>
      <c r="D48" s="82"/>
      <c r="E48" s="82"/>
      <c r="F48" s="82"/>
      <c r="G48" s="82"/>
      <c r="H48" s="81"/>
      <c r="I48" s="46"/>
      <c r="J48" s="46"/>
      <c r="K48" s="46"/>
      <c r="L48" s="46"/>
      <c r="M48" s="46"/>
      <c r="N48" s="46"/>
    </row>
    <row r="49" spans="1:14" ht="13.2">
      <c r="A49" s="81"/>
      <c r="B49" s="82"/>
      <c r="C49" s="82"/>
      <c r="D49" s="82"/>
      <c r="E49" s="82"/>
      <c r="F49" s="82"/>
      <c r="G49" s="82"/>
      <c r="H49" s="81"/>
      <c r="I49" s="46"/>
      <c r="J49" s="46"/>
      <c r="K49" s="46"/>
      <c r="L49" s="46"/>
      <c r="M49" s="46"/>
      <c r="N49" s="46"/>
    </row>
    <row r="50" spans="1:14" ht="13.2">
      <c r="A50" s="81"/>
      <c r="B50" s="82"/>
      <c r="C50" s="82"/>
      <c r="D50" s="82"/>
      <c r="E50" s="82"/>
      <c r="F50" s="82"/>
      <c r="G50" s="82"/>
      <c r="H50" s="81"/>
      <c r="I50" s="46"/>
      <c r="J50" s="46"/>
      <c r="K50" s="46"/>
      <c r="L50" s="46"/>
      <c r="M50" s="46"/>
      <c r="N50" s="46"/>
    </row>
    <row r="51" spans="1:14" ht="13.2">
      <c r="A51" s="81"/>
      <c r="B51" s="82"/>
      <c r="C51" s="82"/>
      <c r="D51" s="82"/>
      <c r="E51" s="82"/>
      <c r="F51" s="82"/>
      <c r="G51" s="82"/>
      <c r="H51" s="81"/>
      <c r="I51" s="46"/>
      <c r="J51" s="46"/>
      <c r="K51" s="46"/>
      <c r="L51" s="46"/>
      <c r="M51" s="46"/>
      <c r="N51" s="46"/>
    </row>
    <row r="52" spans="1:14" ht="13.2">
      <c r="A52" s="81"/>
      <c r="B52" s="82"/>
      <c r="C52" s="82"/>
      <c r="D52" s="82"/>
      <c r="E52" s="82"/>
      <c r="F52" s="82"/>
      <c r="G52" s="82"/>
      <c r="H52" s="81"/>
      <c r="I52" s="46"/>
      <c r="J52" s="46"/>
      <c r="K52" s="46"/>
      <c r="L52" s="46"/>
      <c r="M52" s="46"/>
      <c r="N52" s="46"/>
    </row>
    <row r="53" spans="1:14" ht="13.2">
      <c r="A53" s="81"/>
      <c r="B53" s="82"/>
      <c r="C53" s="82"/>
      <c r="D53" s="82"/>
      <c r="E53" s="82"/>
      <c r="F53" s="82"/>
      <c r="G53" s="82"/>
      <c r="H53" s="81"/>
      <c r="I53" s="46"/>
      <c r="J53" s="46"/>
      <c r="K53" s="46"/>
      <c r="L53" s="46"/>
      <c r="M53" s="46"/>
      <c r="N53" s="46"/>
    </row>
    <row r="54" spans="1:14" ht="13.2">
      <c r="A54" s="81"/>
      <c r="B54" s="82"/>
      <c r="C54" s="82"/>
      <c r="D54" s="82"/>
      <c r="E54" s="82"/>
      <c r="F54" s="82"/>
      <c r="G54" s="82"/>
      <c r="H54" s="81"/>
      <c r="I54" s="46"/>
      <c r="J54" s="46"/>
      <c r="K54" s="46"/>
      <c r="L54" s="46"/>
      <c r="M54" s="46"/>
      <c r="N54" s="46"/>
    </row>
    <row r="55" spans="1:14" ht="13.2">
      <c r="A55" s="81"/>
      <c r="B55" s="82"/>
      <c r="C55" s="82"/>
      <c r="D55" s="82"/>
      <c r="E55" s="82"/>
      <c r="F55" s="82"/>
      <c r="G55" s="82"/>
      <c r="H55" s="81"/>
      <c r="I55" s="46"/>
      <c r="J55" s="46"/>
      <c r="K55" s="46"/>
      <c r="L55" s="46"/>
      <c r="M55" s="46"/>
      <c r="N55" s="46"/>
    </row>
    <row r="56" spans="1:14" ht="13.2">
      <c r="A56" s="81"/>
      <c r="B56" s="82"/>
      <c r="C56" s="82"/>
      <c r="D56" s="82"/>
      <c r="E56" s="82"/>
      <c r="F56" s="82"/>
      <c r="G56" s="82"/>
      <c r="H56" s="81"/>
      <c r="I56" s="46"/>
      <c r="J56" s="46"/>
      <c r="K56" s="46"/>
      <c r="L56" s="46"/>
      <c r="M56" s="46"/>
      <c r="N56" s="46"/>
    </row>
    <row r="57" spans="1:14" ht="13.2">
      <c r="A57" s="81"/>
      <c r="B57" s="82"/>
      <c r="C57" s="82"/>
      <c r="D57" s="82"/>
      <c r="E57" s="82"/>
      <c r="F57" s="82"/>
      <c r="G57" s="82"/>
      <c r="H57" s="81"/>
      <c r="I57" s="46"/>
      <c r="J57" s="46"/>
      <c r="K57" s="46"/>
      <c r="L57" s="46"/>
      <c r="M57" s="46"/>
      <c r="N57" s="46"/>
    </row>
    <row r="58" spans="1:14" ht="13.2">
      <c r="A58" s="81"/>
      <c r="B58" s="82"/>
      <c r="C58" s="82"/>
      <c r="D58" s="82"/>
      <c r="E58" s="82"/>
      <c r="F58" s="82"/>
      <c r="G58" s="82"/>
      <c r="H58" s="81"/>
      <c r="I58" s="46"/>
      <c r="J58" s="46"/>
      <c r="K58" s="46"/>
      <c r="L58" s="46"/>
      <c r="M58" s="46"/>
      <c r="N58" s="46"/>
    </row>
    <row r="59" spans="1:14" ht="13.2">
      <c r="A59" s="81"/>
      <c r="B59" s="82"/>
      <c r="C59" s="82"/>
      <c r="D59" s="82"/>
      <c r="E59" s="82"/>
      <c r="F59" s="82"/>
      <c r="G59" s="82"/>
      <c r="H59" s="81"/>
      <c r="I59" s="46"/>
      <c r="J59" s="46"/>
      <c r="K59" s="46"/>
      <c r="L59" s="46"/>
      <c r="M59" s="46"/>
      <c r="N59" s="46"/>
    </row>
    <row r="60" spans="1:14" ht="13.2">
      <c r="A60" s="81"/>
      <c r="B60" s="82"/>
      <c r="C60" s="82"/>
      <c r="D60" s="82"/>
      <c r="E60" s="82"/>
      <c r="F60" s="82"/>
      <c r="G60" s="82"/>
      <c r="H60" s="81"/>
      <c r="I60" s="46"/>
      <c r="J60" s="46"/>
      <c r="K60" s="46"/>
      <c r="L60" s="46"/>
      <c r="M60" s="46"/>
      <c r="N60" s="46"/>
    </row>
    <row r="61" spans="1:14" ht="13.2">
      <c r="A61" s="81"/>
      <c r="B61" s="82"/>
      <c r="C61" s="82"/>
      <c r="D61" s="82"/>
      <c r="E61" s="82"/>
      <c r="F61" s="82"/>
      <c r="G61" s="82"/>
      <c r="H61" s="81"/>
      <c r="I61" s="46"/>
      <c r="J61" s="46"/>
      <c r="K61" s="46"/>
      <c r="L61" s="46"/>
      <c r="M61" s="46"/>
      <c r="N61" s="46"/>
    </row>
    <row r="62" spans="1:14" ht="13.2">
      <c r="A62" s="81"/>
      <c r="B62" s="82"/>
      <c r="C62" s="82"/>
      <c r="D62" s="82"/>
      <c r="E62" s="82"/>
      <c r="F62" s="82"/>
      <c r="G62" s="82"/>
      <c r="H62" s="81"/>
      <c r="I62" s="46"/>
      <c r="J62" s="46"/>
      <c r="K62" s="46"/>
      <c r="L62" s="46"/>
      <c r="M62" s="46"/>
      <c r="N62" s="46"/>
    </row>
    <row r="63" spans="1:14" ht="13.2">
      <c r="A63" s="81"/>
      <c r="B63" s="82"/>
      <c r="C63" s="82"/>
      <c r="D63" s="82"/>
      <c r="E63" s="82"/>
      <c r="F63" s="82"/>
      <c r="G63" s="82"/>
      <c r="H63" s="81"/>
      <c r="I63" s="46"/>
      <c r="J63" s="46"/>
      <c r="K63" s="46"/>
      <c r="L63" s="46"/>
      <c r="M63" s="46"/>
      <c r="N63" s="46"/>
    </row>
    <row r="64" spans="1:14" ht="13.2">
      <c r="A64" s="81"/>
      <c r="B64" s="82"/>
      <c r="C64" s="82"/>
      <c r="D64" s="82"/>
      <c r="E64" s="82"/>
      <c r="F64" s="82"/>
      <c r="G64" s="82"/>
      <c r="H64" s="81"/>
      <c r="I64" s="46"/>
      <c r="J64" s="46"/>
      <c r="K64" s="46"/>
      <c r="L64" s="46"/>
      <c r="M64" s="46"/>
      <c r="N64" s="46"/>
    </row>
    <row r="65" spans="1:14" ht="13.2">
      <c r="A65" s="81"/>
      <c r="B65" s="82"/>
      <c r="C65" s="82"/>
      <c r="D65" s="82"/>
      <c r="E65" s="82"/>
      <c r="F65" s="82"/>
      <c r="G65" s="82"/>
      <c r="H65" s="81"/>
      <c r="I65" s="46"/>
      <c r="J65" s="46"/>
      <c r="K65" s="46"/>
      <c r="L65" s="46"/>
      <c r="M65" s="46"/>
      <c r="N65" s="46"/>
    </row>
    <row r="66" spans="1:14" ht="13.2">
      <c r="A66" s="81"/>
      <c r="B66" s="82"/>
      <c r="C66" s="82"/>
      <c r="D66" s="82"/>
      <c r="E66" s="82"/>
      <c r="F66" s="82"/>
      <c r="G66" s="82"/>
      <c r="H66" s="81"/>
      <c r="I66" s="46"/>
      <c r="J66" s="46"/>
      <c r="K66" s="46"/>
      <c r="L66" s="46"/>
      <c r="M66" s="46"/>
      <c r="N66" s="46"/>
    </row>
    <row r="67" spans="1:14" ht="13.2">
      <c r="A67" s="81"/>
      <c r="B67" s="82"/>
      <c r="C67" s="82"/>
      <c r="D67" s="82"/>
      <c r="E67" s="82"/>
      <c r="F67" s="82"/>
      <c r="G67" s="82"/>
      <c r="H67" s="81"/>
      <c r="I67" s="46"/>
      <c r="J67" s="46"/>
      <c r="K67" s="46"/>
      <c r="L67" s="46"/>
      <c r="M67" s="46"/>
      <c r="N67" s="46"/>
    </row>
    <row r="68" spans="1:14" ht="13.2">
      <c r="A68" s="81"/>
      <c r="B68" s="82"/>
      <c r="C68" s="82"/>
      <c r="D68" s="82"/>
      <c r="E68" s="82"/>
      <c r="F68" s="82"/>
      <c r="G68" s="82"/>
      <c r="H68" s="81"/>
      <c r="I68" s="46"/>
      <c r="J68" s="46"/>
      <c r="K68" s="46"/>
      <c r="L68" s="46"/>
      <c r="M68" s="46"/>
      <c r="N68" s="46"/>
    </row>
    <row r="69" spans="1:14" ht="13.2">
      <c r="A69" s="81"/>
      <c r="B69" s="82"/>
      <c r="C69" s="82"/>
      <c r="D69" s="82"/>
      <c r="E69" s="82"/>
      <c r="F69" s="82"/>
      <c r="G69" s="82"/>
      <c r="H69" s="81"/>
      <c r="I69" s="46"/>
      <c r="J69" s="46"/>
      <c r="K69" s="46"/>
      <c r="L69" s="46"/>
      <c r="M69" s="46"/>
      <c r="N69" s="46"/>
    </row>
    <row r="70" spans="1:14" ht="13.2">
      <c r="A70" s="81"/>
      <c r="B70" s="82"/>
      <c r="C70" s="82"/>
      <c r="D70" s="82"/>
      <c r="E70" s="82"/>
      <c r="F70" s="82"/>
      <c r="G70" s="82"/>
      <c r="H70" s="81"/>
      <c r="I70" s="46"/>
      <c r="J70" s="46"/>
      <c r="K70" s="46"/>
      <c r="L70" s="46"/>
      <c r="M70" s="46"/>
      <c r="N70" s="46"/>
    </row>
    <row r="71" spans="1:14" ht="13.2">
      <c r="A71" s="81"/>
      <c r="B71" s="82"/>
      <c r="C71" s="82"/>
      <c r="D71" s="82"/>
      <c r="E71" s="82"/>
      <c r="F71" s="82"/>
      <c r="G71" s="82"/>
      <c r="H71" s="81"/>
      <c r="I71" s="46"/>
      <c r="J71" s="46"/>
      <c r="K71" s="46"/>
      <c r="L71" s="46"/>
      <c r="M71" s="46"/>
      <c r="N71" s="46"/>
    </row>
    <row r="72" spans="1:14" ht="13.2">
      <c r="A72" s="81"/>
      <c r="B72" s="82"/>
      <c r="C72" s="82"/>
      <c r="D72" s="82"/>
      <c r="E72" s="82"/>
      <c r="F72" s="82"/>
      <c r="G72" s="82"/>
      <c r="H72" s="81"/>
      <c r="I72" s="46"/>
      <c r="J72" s="46"/>
      <c r="K72" s="46"/>
      <c r="L72" s="46"/>
      <c r="M72" s="46"/>
      <c r="N72" s="46"/>
    </row>
    <row r="73" spans="1:14" ht="13.2">
      <c r="A73" s="81"/>
      <c r="B73" s="82"/>
      <c r="C73" s="82"/>
      <c r="D73" s="82"/>
      <c r="E73" s="82"/>
      <c r="F73" s="82"/>
      <c r="G73" s="82"/>
      <c r="H73" s="81"/>
      <c r="I73" s="46"/>
      <c r="J73" s="46"/>
      <c r="K73" s="46"/>
      <c r="L73" s="46"/>
      <c r="M73" s="46"/>
      <c r="N73" s="46"/>
    </row>
    <row r="74" spans="1:14" ht="13.2">
      <c r="A74" s="81"/>
      <c r="B74" s="82"/>
      <c r="C74" s="82"/>
      <c r="D74" s="82"/>
      <c r="E74" s="82"/>
      <c r="F74" s="82"/>
      <c r="G74" s="82"/>
      <c r="H74" s="81"/>
      <c r="I74" s="46"/>
      <c r="J74" s="46"/>
      <c r="K74" s="46"/>
      <c r="L74" s="46"/>
      <c r="M74" s="46"/>
      <c r="N74" s="46"/>
    </row>
    <row r="75" spans="1:14" ht="13.2">
      <c r="A75" s="81"/>
      <c r="B75" s="82"/>
      <c r="C75" s="82"/>
      <c r="D75" s="82"/>
      <c r="E75" s="82"/>
      <c r="F75" s="82"/>
      <c r="G75" s="82"/>
      <c r="H75" s="81"/>
      <c r="I75" s="46"/>
      <c r="J75" s="46"/>
      <c r="K75" s="46"/>
      <c r="L75" s="46"/>
      <c r="M75" s="46"/>
      <c r="N75" s="46"/>
    </row>
    <row r="76" spans="1:14" ht="13.2">
      <c r="A76" s="81"/>
      <c r="B76" s="82"/>
      <c r="C76" s="82"/>
      <c r="D76" s="82"/>
      <c r="E76" s="82"/>
      <c r="F76" s="82"/>
      <c r="G76" s="82"/>
      <c r="H76" s="81"/>
      <c r="I76" s="46"/>
      <c r="J76" s="46"/>
      <c r="K76" s="46"/>
      <c r="L76" s="46"/>
      <c r="M76" s="46"/>
      <c r="N76" s="46"/>
    </row>
    <row r="77" spans="1:14" ht="13.2">
      <c r="A77" s="81"/>
      <c r="B77" s="82"/>
      <c r="C77" s="82"/>
      <c r="D77" s="82"/>
      <c r="E77" s="82"/>
      <c r="F77" s="82"/>
      <c r="G77" s="82"/>
      <c r="H77" s="81"/>
      <c r="I77" s="46"/>
      <c r="J77" s="46"/>
      <c r="K77" s="46"/>
      <c r="L77" s="46"/>
      <c r="M77" s="46"/>
      <c r="N77" s="46"/>
    </row>
    <row r="78" spans="1:14" ht="13.2">
      <c r="A78" s="81"/>
      <c r="B78" s="82"/>
      <c r="C78" s="82"/>
      <c r="D78" s="82"/>
      <c r="E78" s="82"/>
      <c r="F78" s="82"/>
      <c r="G78" s="82"/>
      <c r="H78" s="81"/>
      <c r="I78" s="46"/>
      <c r="J78" s="46"/>
      <c r="K78" s="46"/>
      <c r="L78" s="46"/>
      <c r="M78" s="46"/>
      <c r="N78" s="46"/>
    </row>
    <row r="79" spans="1:14" ht="13.2">
      <c r="A79" s="81"/>
      <c r="B79" s="82"/>
      <c r="C79" s="82"/>
      <c r="D79" s="82"/>
      <c r="E79" s="82"/>
      <c r="F79" s="82"/>
      <c r="G79" s="82"/>
      <c r="H79" s="81"/>
      <c r="I79" s="46"/>
      <c r="J79" s="46"/>
      <c r="K79" s="46"/>
      <c r="L79" s="46"/>
      <c r="M79" s="46"/>
      <c r="N79" s="46"/>
    </row>
    <row r="80" spans="1:14" ht="13.2">
      <c r="A80" s="81"/>
      <c r="B80" s="82"/>
      <c r="C80" s="82"/>
      <c r="D80" s="82"/>
      <c r="E80" s="82"/>
      <c r="F80" s="82"/>
      <c r="G80" s="82"/>
      <c r="H80" s="81"/>
      <c r="I80" s="46"/>
      <c r="J80" s="46"/>
      <c r="K80" s="46"/>
      <c r="L80" s="46"/>
      <c r="M80" s="46"/>
      <c r="N80" s="46"/>
    </row>
    <row r="81" spans="1:14" ht="13.2">
      <c r="A81" s="81"/>
      <c r="B81" s="82"/>
      <c r="C81" s="82"/>
      <c r="D81" s="82"/>
      <c r="E81" s="82"/>
      <c r="F81" s="82"/>
      <c r="G81" s="82"/>
      <c r="H81" s="81"/>
      <c r="I81" s="46"/>
      <c r="J81" s="46"/>
      <c r="K81" s="46"/>
      <c r="L81" s="46"/>
      <c r="M81" s="46"/>
      <c r="N81" s="46"/>
    </row>
    <row r="82" spans="1:14" ht="13.2">
      <c r="A82" s="81"/>
      <c r="B82" s="82"/>
      <c r="C82" s="82"/>
      <c r="D82" s="82"/>
      <c r="E82" s="82"/>
      <c r="F82" s="82"/>
      <c r="G82" s="82"/>
      <c r="H82" s="81"/>
      <c r="I82" s="46"/>
      <c r="J82" s="46"/>
      <c r="K82" s="46"/>
      <c r="L82" s="46"/>
      <c r="M82" s="46"/>
      <c r="N82" s="46"/>
    </row>
    <row r="83" spans="1:14" ht="13.2">
      <c r="A83" s="81"/>
      <c r="B83" s="82"/>
      <c r="C83" s="82"/>
      <c r="D83" s="82"/>
      <c r="E83" s="82"/>
      <c r="F83" s="82"/>
      <c r="G83" s="82"/>
      <c r="H83" s="81"/>
      <c r="I83" s="46"/>
      <c r="J83" s="46"/>
      <c r="K83" s="46"/>
      <c r="L83" s="46"/>
      <c r="M83" s="46"/>
      <c r="N83" s="46"/>
    </row>
    <row r="84" spans="1:14" ht="13.2">
      <c r="A84" s="81"/>
      <c r="B84" s="82"/>
      <c r="C84" s="82"/>
      <c r="D84" s="82"/>
      <c r="E84" s="82"/>
      <c r="F84" s="82"/>
      <c r="G84" s="82"/>
      <c r="H84" s="81"/>
      <c r="I84" s="46"/>
      <c r="J84" s="46"/>
      <c r="K84" s="46"/>
      <c r="L84" s="46"/>
      <c r="M84" s="46"/>
      <c r="N84" s="46"/>
    </row>
    <row r="85" spans="1:14" ht="13.2">
      <c r="A85" s="81"/>
      <c r="B85" s="82"/>
      <c r="C85" s="82"/>
      <c r="D85" s="82"/>
      <c r="E85" s="82"/>
      <c r="F85" s="82"/>
      <c r="G85" s="82"/>
      <c r="H85" s="81"/>
      <c r="I85" s="46"/>
      <c r="J85" s="46"/>
      <c r="K85" s="46"/>
      <c r="L85" s="46"/>
      <c r="M85" s="46"/>
      <c r="N85" s="46"/>
    </row>
    <row r="86" spans="1:14" ht="13.2">
      <c r="A86" s="81"/>
      <c r="B86" s="82"/>
      <c r="C86" s="82"/>
      <c r="D86" s="82"/>
      <c r="E86" s="82"/>
      <c r="F86" s="82"/>
      <c r="G86" s="82"/>
      <c r="H86" s="81"/>
      <c r="I86" s="46"/>
      <c r="J86" s="46"/>
      <c r="K86" s="46"/>
      <c r="L86" s="46"/>
      <c r="M86" s="46"/>
      <c r="N86" s="46"/>
    </row>
    <row r="87" spans="1:14" ht="13.2">
      <c r="A87" s="81"/>
      <c r="B87" s="82"/>
      <c r="C87" s="82"/>
      <c r="D87" s="82"/>
      <c r="E87" s="82"/>
      <c r="F87" s="82"/>
      <c r="G87" s="82"/>
      <c r="H87" s="81"/>
      <c r="I87" s="46"/>
      <c r="J87" s="46"/>
      <c r="K87" s="46"/>
      <c r="L87" s="46"/>
      <c r="M87" s="46"/>
      <c r="N87" s="46"/>
    </row>
    <row r="88" spans="1:14" ht="13.2">
      <c r="A88" s="81"/>
      <c r="B88" s="82"/>
      <c r="C88" s="82"/>
      <c r="D88" s="82"/>
      <c r="E88" s="82"/>
      <c r="F88" s="82"/>
      <c r="G88" s="82"/>
      <c r="H88" s="81"/>
      <c r="I88" s="46"/>
      <c r="J88" s="46"/>
      <c r="K88" s="46"/>
      <c r="L88" s="46"/>
      <c r="M88" s="46"/>
      <c r="N88" s="46"/>
    </row>
    <row r="89" spans="1:14" ht="13.2">
      <c r="A89" s="81"/>
      <c r="B89" s="82"/>
      <c r="C89" s="82"/>
      <c r="D89" s="82"/>
      <c r="E89" s="82"/>
      <c r="F89" s="82"/>
      <c r="G89" s="82"/>
      <c r="H89" s="81"/>
      <c r="I89" s="46"/>
      <c r="J89" s="46"/>
      <c r="K89" s="46"/>
      <c r="L89" s="46"/>
      <c r="M89" s="46"/>
      <c r="N89" s="46"/>
    </row>
    <row r="90" spans="1:14" ht="13.2">
      <c r="A90" s="81"/>
      <c r="B90" s="82"/>
      <c r="C90" s="82"/>
      <c r="D90" s="82"/>
      <c r="E90" s="82"/>
      <c r="F90" s="82"/>
      <c r="G90" s="82"/>
      <c r="H90" s="81"/>
      <c r="I90" s="46"/>
      <c r="J90" s="46"/>
      <c r="K90" s="46"/>
      <c r="L90" s="46"/>
      <c r="M90" s="46"/>
      <c r="N90" s="46"/>
    </row>
    <row r="91" spans="1:14" ht="13.2">
      <c r="A91" s="81"/>
      <c r="B91" s="82"/>
      <c r="C91" s="82"/>
      <c r="D91" s="82"/>
      <c r="E91" s="82"/>
      <c r="F91" s="82"/>
      <c r="G91" s="82"/>
      <c r="H91" s="81"/>
      <c r="I91" s="46"/>
      <c r="J91" s="46"/>
      <c r="K91" s="46"/>
      <c r="L91" s="46"/>
      <c r="M91" s="46"/>
      <c r="N91" s="46"/>
    </row>
    <row r="92" spans="1:14" ht="13.2">
      <c r="A92" s="81"/>
      <c r="B92" s="82"/>
      <c r="C92" s="82"/>
      <c r="D92" s="82"/>
      <c r="E92" s="82"/>
      <c r="F92" s="82"/>
      <c r="G92" s="82"/>
      <c r="H92" s="81"/>
      <c r="I92" s="46"/>
      <c r="J92" s="46"/>
      <c r="K92" s="46"/>
      <c r="L92" s="46"/>
      <c r="M92" s="46"/>
      <c r="N92" s="46"/>
    </row>
    <row r="93" spans="1:14" ht="13.2">
      <c r="A93" s="81"/>
      <c r="B93" s="82"/>
      <c r="C93" s="82"/>
      <c r="D93" s="82"/>
      <c r="E93" s="82"/>
      <c r="F93" s="82"/>
      <c r="G93" s="82"/>
      <c r="H93" s="81"/>
      <c r="I93" s="46"/>
      <c r="J93" s="46"/>
      <c r="K93" s="46"/>
      <c r="L93" s="46"/>
      <c r="M93" s="46"/>
      <c r="N93" s="46"/>
    </row>
    <row r="94" spans="1:14" ht="13.2">
      <c r="A94" s="81"/>
      <c r="B94" s="82"/>
      <c r="C94" s="82"/>
      <c r="D94" s="82"/>
      <c r="E94" s="82"/>
      <c r="F94" s="82"/>
      <c r="G94" s="82"/>
      <c r="H94" s="81"/>
      <c r="I94" s="46"/>
      <c r="J94" s="46"/>
      <c r="K94" s="46"/>
      <c r="L94" s="46"/>
      <c r="M94" s="46"/>
      <c r="N94" s="46"/>
    </row>
    <row r="95" spans="1:14" ht="13.2">
      <c r="A95" s="81"/>
      <c r="B95" s="82"/>
      <c r="C95" s="82"/>
      <c r="D95" s="82"/>
      <c r="E95" s="82"/>
      <c r="F95" s="82"/>
      <c r="G95" s="82"/>
      <c r="H95" s="81"/>
      <c r="I95" s="46"/>
      <c r="J95" s="46"/>
      <c r="K95" s="46"/>
      <c r="L95" s="46"/>
      <c r="M95" s="46"/>
      <c r="N95" s="46"/>
    </row>
    <row r="96" spans="1:14" ht="13.2">
      <c r="A96" s="81"/>
      <c r="B96" s="82"/>
      <c r="C96" s="82"/>
      <c r="D96" s="82"/>
      <c r="E96" s="82"/>
      <c r="F96" s="82"/>
      <c r="G96" s="82"/>
      <c r="H96" s="81"/>
      <c r="I96" s="46"/>
      <c r="J96" s="46"/>
      <c r="K96" s="46"/>
      <c r="L96" s="46"/>
      <c r="M96" s="46"/>
      <c r="N96" s="46"/>
    </row>
    <row r="97" spans="1:14" ht="13.2">
      <c r="A97" s="81"/>
      <c r="B97" s="82"/>
      <c r="C97" s="82"/>
      <c r="D97" s="82"/>
      <c r="E97" s="82"/>
      <c r="F97" s="82"/>
      <c r="G97" s="82"/>
      <c r="H97" s="81"/>
      <c r="I97" s="46"/>
      <c r="J97" s="46"/>
      <c r="K97" s="46"/>
      <c r="L97" s="46"/>
      <c r="M97" s="46"/>
      <c r="N97" s="46"/>
    </row>
    <row r="98" spans="1:14" ht="13.2">
      <c r="A98" s="81"/>
      <c r="B98" s="82"/>
      <c r="C98" s="82"/>
      <c r="D98" s="82"/>
      <c r="E98" s="82"/>
      <c r="F98" s="82"/>
      <c r="G98" s="82"/>
      <c r="H98" s="81"/>
      <c r="I98" s="46"/>
      <c r="J98" s="46"/>
      <c r="K98" s="46"/>
      <c r="L98" s="46"/>
      <c r="M98" s="46"/>
      <c r="N98" s="46"/>
    </row>
    <row r="99" spans="1:14" ht="13.2">
      <c r="A99" s="81"/>
      <c r="B99" s="82"/>
      <c r="C99" s="82"/>
      <c r="D99" s="82"/>
      <c r="E99" s="82"/>
      <c r="F99" s="82"/>
      <c r="G99" s="82"/>
      <c r="H99" s="81"/>
      <c r="I99" s="46"/>
      <c r="J99" s="46"/>
      <c r="K99" s="46"/>
      <c r="L99" s="46"/>
      <c r="M99" s="46"/>
      <c r="N99" s="46"/>
    </row>
    <row r="100" spans="1:14" ht="13.2">
      <c r="A100" s="81"/>
      <c r="B100" s="82"/>
      <c r="C100" s="82"/>
      <c r="D100" s="82"/>
      <c r="E100" s="82"/>
      <c r="F100" s="82"/>
      <c r="G100" s="82"/>
      <c r="H100" s="81"/>
      <c r="I100" s="46"/>
      <c r="J100" s="46"/>
      <c r="K100" s="46"/>
      <c r="L100" s="46"/>
      <c r="M100" s="46"/>
      <c r="N100" s="46"/>
    </row>
    <row r="101" spans="1:14" ht="13.2">
      <c r="A101" s="81"/>
      <c r="B101" s="82"/>
      <c r="C101" s="82"/>
      <c r="D101" s="82"/>
      <c r="E101" s="82"/>
      <c r="F101" s="82"/>
      <c r="G101" s="82"/>
      <c r="H101" s="81"/>
      <c r="I101" s="46"/>
      <c r="J101" s="46"/>
      <c r="K101" s="46"/>
      <c r="L101" s="46"/>
      <c r="M101" s="46"/>
      <c r="N101" s="46"/>
    </row>
    <row r="102" spans="1:14" ht="13.2">
      <c r="A102" s="81"/>
      <c r="B102" s="82"/>
      <c r="C102" s="82"/>
      <c r="D102" s="82"/>
      <c r="E102" s="82"/>
      <c r="F102" s="82"/>
      <c r="G102" s="82"/>
      <c r="H102" s="81"/>
      <c r="I102" s="46"/>
      <c r="J102" s="46"/>
      <c r="K102" s="46"/>
      <c r="L102" s="46"/>
      <c r="M102" s="46"/>
      <c r="N102" s="46"/>
    </row>
    <row r="103" spans="1:14" ht="13.2">
      <c r="A103" s="81"/>
      <c r="B103" s="82"/>
      <c r="C103" s="82"/>
      <c r="D103" s="82"/>
      <c r="E103" s="82"/>
      <c r="F103" s="82"/>
      <c r="G103" s="82"/>
      <c r="H103" s="81"/>
      <c r="I103" s="46"/>
      <c r="J103" s="46"/>
      <c r="K103" s="46"/>
      <c r="L103" s="46"/>
      <c r="M103" s="46"/>
      <c r="N103" s="46"/>
    </row>
    <row r="104" spans="1:14" ht="13.2">
      <c r="A104" s="81"/>
      <c r="B104" s="82"/>
      <c r="C104" s="82"/>
      <c r="D104" s="82"/>
      <c r="E104" s="82"/>
      <c r="F104" s="82"/>
      <c r="G104" s="82"/>
      <c r="H104" s="81"/>
      <c r="I104" s="46"/>
      <c r="J104" s="46"/>
      <c r="K104" s="46"/>
      <c r="L104" s="46"/>
      <c r="M104" s="46"/>
      <c r="N104" s="46"/>
    </row>
    <row r="105" spans="1:14" ht="13.2">
      <c r="A105" s="81"/>
      <c r="B105" s="82"/>
      <c r="C105" s="82"/>
      <c r="D105" s="82"/>
      <c r="E105" s="82"/>
      <c r="F105" s="82"/>
      <c r="G105" s="82"/>
      <c r="H105" s="81"/>
      <c r="I105" s="46"/>
      <c r="J105" s="46"/>
      <c r="K105" s="46"/>
      <c r="L105" s="46"/>
      <c r="M105" s="46"/>
      <c r="N105" s="46"/>
    </row>
    <row r="106" spans="1:14" ht="13.2">
      <c r="A106" s="81"/>
      <c r="B106" s="82"/>
      <c r="C106" s="82"/>
      <c r="D106" s="82"/>
      <c r="E106" s="82"/>
      <c r="F106" s="82"/>
      <c r="G106" s="82"/>
      <c r="H106" s="81"/>
      <c r="I106" s="46"/>
      <c r="J106" s="46"/>
      <c r="K106" s="46"/>
      <c r="L106" s="46"/>
      <c r="M106" s="46"/>
      <c r="N106" s="46"/>
    </row>
    <row r="107" spans="1:14" ht="13.2">
      <c r="A107" s="81"/>
      <c r="B107" s="82"/>
      <c r="C107" s="82"/>
      <c r="D107" s="82"/>
      <c r="E107" s="82"/>
      <c r="F107" s="82"/>
      <c r="G107" s="82"/>
      <c r="H107" s="81"/>
      <c r="I107" s="46"/>
      <c r="J107" s="46"/>
      <c r="K107" s="46"/>
      <c r="L107" s="46"/>
      <c r="M107" s="46"/>
      <c r="N107" s="46"/>
    </row>
    <row r="108" spans="1:14" ht="13.2">
      <c r="A108" s="81"/>
      <c r="B108" s="82"/>
      <c r="C108" s="82"/>
      <c r="D108" s="82"/>
      <c r="E108" s="82"/>
      <c r="F108" s="82"/>
      <c r="G108" s="82"/>
      <c r="H108" s="81"/>
      <c r="I108" s="46"/>
      <c r="J108" s="46"/>
      <c r="K108" s="46"/>
      <c r="L108" s="46"/>
      <c r="M108" s="46"/>
      <c r="N108" s="46"/>
    </row>
    <row r="109" spans="1:14" ht="13.2">
      <c r="A109" s="81"/>
      <c r="B109" s="82"/>
      <c r="C109" s="82"/>
      <c r="D109" s="82"/>
      <c r="E109" s="82"/>
      <c r="F109" s="82"/>
      <c r="G109" s="82"/>
      <c r="H109" s="81"/>
      <c r="I109" s="46"/>
      <c r="J109" s="46"/>
      <c r="K109" s="46"/>
      <c r="L109" s="46"/>
      <c r="M109" s="46"/>
      <c r="N109" s="46"/>
    </row>
    <row r="110" spans="1:14" ht="13.2">
      <c r="A110" s="81"/>
      <c r="B110" s="82"/>
      <c r="C110" s="82"/>
      <c r="D110" s="82"/>
      <c r="E110" s="82"/>
      <c r="F110" s="82"/>
      <c r="G110" s="82"/>
      <c r="H110" s="81"/>
      <c r="I110" s="46"/>
      <c r="J110" s="46"/>
      <c r="K110" s="46"/>
      <c r="L110" s="46"/>
      <c r="M110" s="46"/>
      <c r="N110" s="46"/>
    </row>
    <row r="111" spans="1:14" ht="13.2">
      <c r="A111" s="81"/>
      <c r="B111" s="82"/>
      <c r="C111" s="82"/>
      <c r="D111" s="82"/>
      <c r="E111" s="82"/>
      <c r="F111" s="82"/>
      <c r="G111" s="82"/>
      <c r="H111" s="81"/>
      <c r="I111" s="46"/>
      <c r="J111" s="46"/>
      <c r="K111" s="46"/>
      <c r="L111" s="46"/>
      <c r="M111" s="46"/>
      <c r="N111" s="46"/>
    </row>
    <row r="112" spans="1:14" ht="13.2">
      <c r="A112" s="81"/>
      <c r="B112" s="82"/>
      <c r="C112" s="82"/>
      <c r="D112" s="82"/>
      <c r="E112" s="82"/>
      <c r="F112" s="82"/>
      <c r="G112" s="82"/>
      <c r="H112" s="81"/>
      <c r="I112" s="46"/>
      <c r="J112" s="46"/>
      <c r="K112" s="46"/>
      <c r="L112" s="46"/>
      <c r="M112" s="46"/>
      <c r="N112" s="46"/>
    </row>
    <row r="113" spans="1:14" ht="13.2">
      <c r="A113" s="81"/>
      <c r="B113" s="82"/>
      <c r="C113" s="82"/>
      <c r="D113" s="82"/>
      <c r="E113" s="82"/>
      <c r="F113" s="82"/>
      <c r="G113" s="82"/>
      <c r="H113" s="81"/>
      <c r="I113" s="46"/>
      <c r="J113" s="46"/>
      <c r="K113" s="46"/>
      <c r="L113" s="46"/>
      <c r="M113" s="46"/>
      <c r="N113" s="46"/>
    </row>
    <row r="114" spans="1:14" ht="13.2">
      <c r="A114" s="81"/>
      <c r="B114" s="82"/>
      <c r="C114" s="82"/>
      <c r="D114" s="82"/>
      <c r="E114" s="82"/>
      <c r="F114" s="82"/>
      <c r="G114" s="82"/>
      <c r="H114" s="81"/>
      <c r="I114" s="46"/>
      <c r="J114" s="46"/>
      <c r="K114" s="46"/>
      <c r="L114" s="46"/>
      <c r="M114" s="46"/>
      <c r="N114" s="46"/>
    </row>
    <row r="115" spans="1:14" ht="13.2">
      <c r="A115" s="81"/>
      <c r="B115" s="82"/>
      <c r="C115" s="82"/>
      <c r="D115" s="82"/>
      <c r="E115" s="82"/>
      <c r="F115" s="82"/>
      <c r="G115" s="82"/>
      <c r="H115" s="81"/>
      <c r="I115" s="46"/>
      <c r="J115" s="46"/>
      <c r="K115" s="46"/>
      <c r="L115" s="46"/>
      <c r="M115" s="46"/>
      <c r="N115" s="46"/>
    </row>
    <row r="116" spans="1:14" ht="13.2">
      <c r="A116" s="81"/>
      <c r="B116" s="82"/>
      <c r="C116" s="82"/>
      <c r="D116" s="82"/>
      <c r="E116" s="82"/>
      <c r="F116" s="82"/>
      <c r="G116" s="82"/>
      <c r="H116" s="81"/>
      <c r="I116" s="46"/>
      <c r="J116" s="46"/>
      <c r="K116" s="46"/>
      <c r="L116" s="46"/>
      <c r="M116" s="46"/>
      <c r="N116" s="46"/>
    </row>
    <row r="117" spans="1:14" ht="13.2">
      <c r="A117" s="81"/>
      <c r="B117" s="82"/>
      <c r="C117" s="82"/>
      <c r="D117" s="82"/>
      <c r="E117" s="82"/>
      <c r="F117" s="82"/>
      <c r="G117" s="82"/>
      <c r="H117" s="81"/>
      <c r="I117" s="46"/>
      <c r="J117" s="46"/>
      <c r="K117" s="46"/>
      <c r="L117" s="46"/>
      <c r="M117" s="46"/>
      <c r="N117" s="46"/>
    </row>
    <row r="118" spans="1:14" ht="13.2">
      <c r="A118" s="81"/>
      <c r="B118" s="82"/>
      <c r="C118" s="82"/>
      <c r="D118" s="82"/>
      <c r="E118" s="82"/>
      <c r="F118" s="82"/>
      <c r="G118" s="82"/>
      <c r="H118" s="81"/>
      <c r="I118" s="46"/>
      <c r="J118" s="46"/>
      <c r="K118" s="46"/>
      <c r="L118" s="46"/>
      <c r="M118" s="46"/>
      <c r="N118" s="46"/>
    </row>
    <row r="119" spans="1:14" ht="13.2">
      <c r="A119" s="81"/>
      <c r="B119" s="82"/>
      <c r="C119" s="82"/>
      <c r="D119" s="82"/>
      <c r="E119" s="82"/>
      <c r="F119" s="82"/>
      <c r="G119" s="82"/>
      <c r="H119" s="81"/>
      <c r="I119" s="46"/>
      <c r="J119" s="46"/>
      <c r="K119" s="46"/>
      <c r="L119" s="46"/>
      <c r="M119" s="46"/>
      <c r="N119" s="46"/>
    </row>
    <row r="120" spans="1:14" ht="13.2">
      <c r="A120" s="81"/>
      <c r="B120" s="82"/>
      <c r="C120" s="82"/>
      <c r="D120" s="82"/>
      <c r="E120" s="82"/>
      <c r="F120" s="82"/>
      <c r="G120" s="82"/>
      <c r="H120" s="81"/>
      <c r="I120" s="46"/>
      <c r="J120" s="46"/>
      <c r="K120" s="46"/>
      <c r="L120" s="46"/>
      <c r="M120" s="46"/>
      <c r="N120" s="46"/>
    </row>
    <row r="121" spans="1:14" ht="13.2">
      <c r="A121" s="81"/>
      <c r="B121" s="82"/>
      <c r="C121" s="82"/>
      <c r="D121" s="82"/>
      <c r="E121" s="82"/>
      <c r="F121" s="82"/>
      <c r="G121" s="82"/>
      <c r="H121" s="81"/>
      <c r="I121" s="46"/>
      <c r="J121" s="46"/>
      <c r="K121" s="46"/>
      <c r="L121" s="46"/>
      <c r="M121" s="46"/>
      <c r="N121" s="46"/>
    </row>
    <row r="122" spans="1:14" ht="13.2">
      <c r="A122" s="81"/>
      <c r="B122" s="82"/>
      <c r="C122" s="82"/>
      <c r="D122" s="82"/>
      <c r="E122" s="82"/>
      <c r="F122" s="82"/>
      <c r="G122" s="82"/>
      <c r="H122" s="81"/>
      <c r="I122" s="46"/>
      <c r="J122" s="46"/>
      <c r="K122" s="46"/>
      <c r="L122" s="46"/>
      <c r="M122" s="46"/>
      <c r="N122" s="46"/>
    </row>
    <row r="123" spans="1:14" ht="13.2">
      <c r="A123" s="81"/>
      <c r="B123" s="82"/>
      <c r="C123" s="82"/>
      <c r="D123" s="82"/>
      <c r="E123" s="82"/>
      <c r="F123" s="82"/>
      <c r="G123" s="82"/>
      <c r="H123" s="81"/>
      <c r="I123" s="46"/>
      <c r="J123" s="46"/>
      <c r="K123" s="46"/>
      <c r="L123" s="46"/>
      <c r="M123" s="46"/>
      <c r="N123" s="46"/>
    </row>
    <row r="124" spans="1:14" ht="13.2">
      <c r="A124" s="81"/>
      <c r="B124" s="82"/>
      <c r="C124" s="82"/>
      <c r="D124" s="82"/>
      <c r="E124" s="82"/>
      <c r="F124" s="82"/>
      <c r="G124" s="82"/>
      <c r="H124" s="81"/>
      <c r="I124" s="46"/>
      <c r="J124" s="46"/>
      <c r="K124" s="46"/>
      <c r="L124" s="46"/>
      <c r="M124" s="46"/>
      <c r="N124" s="46"/>
    </row>
    <row r="125" spans="1:14" ht="13.2">
      <c r="A125" s="81"/>
      <c r="B125" s="82"/>
      <c r="C125" s="82"/>
      <c r="D125" s="82"/>
      <c r="E125" s="82"/>
      <c r="F125" s="82"/>
      <c r="G125" s="82"/>
      <c r="H125" s="81"/>
      <c r="I125" s="46"/>
      <c r="J125" s="46"/>
      <c r="K125" s="46"/>
      <c r="L125" s="46"/>
      <c r="M125" s="46"/>
      <c r="N125" s="46"/>
    </row>
    <row r="126" spans="1:14" ht="13.2">
      <c r="A126" s="81"/>
      <c r="B126" s="82"/>
      <c r="C126" s="82"/>
      <c r="D126" s="82"/>
      <c r="E126" s="82"/>
      <c r="F126" s="82"/>
      <c r="G126" s="82"/>
      <c r="H126" s="81"/>
      <c r="I126" s="46"/>
      <c r="J126" s="46"/>
      <c r="K126" s="46"/>
      <c r="L126" s="46"/>
      <c r="M126" s="46"/>
      <c r="N126" s="46"/>
    </row>
    <row r="127" spans="1:14" ht="13.2">
      <c r="A127" s="81"/>
      <c r="B127" s="82"/>
      <c r="C127" s="82"/>
      <c r="D127" s="82"/>
      <c r="E127" s="82"/>
      <c r="F127" s="82"/>
      <c r="G127" s="82"/>
      <c r="H127" s="81"/>
      <c r="I127" s="46"/>
      <c r="J127" s="46"/>
      <c r="K127" s="46"/>
      <c r="L127" s="46"/>
      <c r="M127" s="46"/>
      <c r="N127" s="46"/>
    </row>
    <row r="128" spans="1:14" ht="13.2">
      <c r="A128" s="81"/>
      <c r="B128" s="82"/>
      <c r="C128" s="82"/>
      <c r="D128" s="82"/>
      <c r="E128" s="82"/>
      <c r="F128" s="82"/>
      <c r="G128" s="82"/>
      <c r="H128" s="81"/>
      <c r="I128" s="46"/>
      <c r="J128" s="46"/>
      <c r="K128" s="46"/>
      <c r="L128" s="46"/>
      <c r="M128" s="46"/>
      <c r="N128" s="46"/>
    </row>
    <row r="129" spans="1:14" ht="13.2">
      <c r="A129" s="81"/>
      <c r="B129" s="82"/>
      <c r="C129" s="82"/>
      <c r="D129" s="82"/>
      <c r="E129" s="82"/>
      <c r="F129" s="82"/>
      <c r="G129" s="82"/>
      <c r="H129" s="81"/>
      <c r="I129" s="46"/>
      <c r="J129" s="46"/>
      <c r="K129" s="46"/>
      <c r="L129" s="46"/>
      <c r="M129" s="46"/>
      <c r="N129" s="46"/>
    </row>
    <row r="130" spans="1:14" ht="13.2">
      <c r="A130" s="81"/>
      <c r="B130" s="82"/>
      <c r="C130" s="82"/>
      <c r="D130" s="82"/>
      <c r="E130" s="82"/>
      <c r="F130" s="82"/>
      <c r="G130" s="82"/>
      <c r="H130" s="81"/>
      <c r="I130" s="46"/>
      <c r="J130" s="46"/>
      <c r="K130" s="46"/>
      <c r="L130" s="46"/>
      <c r="M130" s="46"/>
      <c r="N130" s="46"/>
    </row>
    <row r="131" spans="1:14" ht="13.2">
      <c r="A131" s="81"/>
      <c r="B131" s="82"/>
      <c r="C131" s="82"/>
      <c r="D131" s="82"/>
      <c r="E131" s="82"/>
      <c r="F131" s="82"/>
      <c r="G131" s="82"/>
      <c r="H131" s="81"/>
      <c r="I131" s="46"/>
      <c r="J131" s="46"/>
      <c r="K131" s="46"/>
      <c r="L131" s="46"/>
      <c r="M131" s="46"/>
      <c r="N131" s="46"/>
    </row>
    <row r="132" spans="1:14" ht="13.2">
      <c r="A132" s="81"/>
      <c r="B132" s="82"/>
      <c r="C132" s="82"/>
      <c r="D132" s="82"/>
      <c r="E132" s="82"/>
      <c r="F132" s="82"/>
      <c r="G132" s="82"/>
      <c r="H132" s="81"/>
      <c r="I132" s="46"/>
      <c r="J132" s="46"/>
      <c r="K132" s="46"/>
      <c r="L132" s="46"/>
      <c r="M132" s="46"/>
      <c r="N132" s="46"/>
    </row>
    <row r="133" spans="1:14" ht="13.2">
      <c r="A133" s="81"/>
      <c r="B133" s="82"/>
      <c r="C133" s="82"/>
      <c r="D133" s="82"/>
      <c r="E133" s="82"/>
      <c r="F133" s="82"/>
      <c r="G133" s="82"/>
      <c r="H133" s="81"/>
      <c r="I133" s="46"/>
      <c r="J133" s="46"/>
      <c r="K133" s="46"/>
      <c r="L133" s="46"/>
      <c r="M133" s="46"/>
      <c r="N133" s="46"/>
    </row>
    <row r="134" spans="1:14" ht="13.2">
      <c r="A134" s="81"/>
      <c r="B134" s="82"/>
      <c r="C134" s="82"/>
      <c r="D134" s="82"/>
      <c r="E134" s="82"/>
      <c r="F134" s="82"/>
      <c r="G134" s="82"/>
      <c r="H134" s="81"/>
      <c r="I134" s="46"/>
      <c r="J134" s="46"/>
      <c r="K134" s="46"/>
      <c r="L134" s="46"/>
      <c r="M134" s="46"/>
      <c r="N134" s="46"/>
    </row>
    <row r="135" spans="1:14" ht="13.2">
      <c r="A135" s="81"/>
      <c r="B135" s="82"/>
      <c r="C135" s="82"/>
      <c r="D135" s="82"/>
      <c r="E135" s="82"/>
      <c r="F135" s="82"/>
      <c r="G135" s="82"/>
      <c r="H135" s="81"/>
      <c r="I135" s="46"/>
      <c r="J135" s="46"/>
      <c r="K135" s="46"/>
      <c r="L135" s="46"/>
      <c r="M135" s="46"/>
      <c r="N135" s="46"/>
    </row>
    <row r="136" spans="1:14" ht="13.2">
      <c r="A136" s="81"/>
      <c r="B136" s="82"/>
      <c r="C136" s="82"/>
      <c r="D136" s="82"/>
      <c r="E136" s="82"/>
      <c r="F136" s="82"/>
      <c r="G136" s="82"/>
      <c r="H136" s="81"/>
      <c r="I136" s="46"/>
      <c r="J136" s="46"/>
      <c r="K136" s="46"/>
      <c r="L136" s="46"/>
      <c r="M136" s="46"/>
      <c r="N136" s="46"/>
    </row>
    <row r="137" spans="1:14" ht="13.2">
      <c r="A137" s="81"/>
      <c r="B137" s="82"/>
      <c r="C137" s="82"/>
      <c r="D137" s="82"/>
      <c r="E137" s="82"/>
      <c r="F137" s="82"/>
      <c r="G137" s="82"/>
      <c r="H137" s="81"/>
      <c r="I137" s="46"/>
      <c r="J137" s="46"/>
      <c r="K137" s="46"/>
      <c r="L137" s="46"/>
      <c r="M137" s="46"/>
      <c r="N137" s="46"/>
    </row>
    <row r="138" spans="1:14" ht="13.2">
      <c r="A138" s="81"/>
      <c r="B138" s="82"/>
      <c r="C138" s="82"/>
      <c r="D138" s="82"/>
      <c r="E138" s="82"/>
      <c r="F138" s="82"/>
      <c r="G138" s="82"/>
      <c r="H138" s="81"/>
      <c r="I138" s="46"/>
      <c r="J138" s="46"/>
      <c r="K138" s="46"/>
      <c r="L138" s="46"/>
      <c r="M138" s="46"/>
      <c r="N138" s="46"/>
    </row>
    <row r="139" spans="1:14" ht="13.2">
      <c r="A139" s="81"/>
      <c r="B139" s="82"/>
      <c r="C139" s="82"/>
      <c r="D139" s="82"/>
      <c r="E139" s="82"/>
      <c r="F139" s="82"/>
      <c r="G139" s="82"/>
      <c r="H139" s="81"/>
      <c r="I139" s="46"/>
      <c r="J139" s="46"/>
      <c r="K139" s="46"/>
      <c r="L139" s="46"/>
      <c r="M139" s="46"/>
      <c r="N139" s="46"/>
    </row>
    <row r="140" spans="1:14" ht="13.2">
      <c r="A140" s="81"/>
      <c r="B140" s="82"/>
      <c r="C140" s="82"/>
      <c r="D140" s="82"/>
      <c r="E140" s="82"/>
      <c r="F140" s="82"/>
      <c r="G140" s="82"/>
      <c r="H140" s="81"/>
      <c r="I140" s="46"/>
      <c r="J140" s="46"/>
      <c r="K140" s="46"/>
      <c r="L140" s="46"/>
      <c r="M140" s="46"/>
      <c r="N140" s="46"/>
    </row>
    <row r="141" spans="1:14" ht="13.2">
      <c r="A141" s="81"/>
      <c r="B141" s="82"/>
      <c r="C141" s="82"/>
      <c r="D141" s="82"/>
      <c r="E141" s="82"/>
      <c r="F141" s="82"/>
      <c r="G141" s="82"/>
      <c r="H141" s="81"/>
      <c r="I141" s="46"/>
      <c r="J141" s="46"/>
      <c r="K141" s="46"/>
      <c r="L141" s="46"/>
      <c r="M141" s="46"/>
      <c r="N141" s="46"/>
    </row>
    <row r="142" spans="1:14" ht="13.2">
      <c r="A142" s="81"/>
      <c r="B142" s="82"/>
      <c r="C142" s="82"/>
      <c r="D142" s="82"/>
      <c r="E142" s="82"/>
      <c r="F142" s="82"/>
      <c r="G142" s="82"/>
      <c r="H142" s="81"/>
      <c r="I142" s="46"/>
      <c r="J142" s="46"/>
      <c r="K142" s="46"/>
      <c r="L142" s="46"/>
      <c r="M142" s="46"/>
      <c r="N142" s="46"/>
    </row>
    <row r="143" spans="1:14" ht="13.2">
      <c r="A143" s="81"/>
      <c r="B143" s="82"/>
      <c r="C143" s="82"/>
      <c r="D143" s="82"/>
      <c r="E143" s="82"/>
      <c r="F143" s="82"/>
      <c r="G143" s="82"/>
      <c r="H143" s="81"/>
      <c r="I143" s="46"/>
      <c r="J143" s="46"/>
      <c r="K143" s="46"/>
      <c r="L143" s="46"/>
      <c r="M143" s="46"/>
      <c r="N143" s="46"/>
    </row>
    <row r="144" spans="1:14" ht="13.2">
      <c r="A144" s="81"/>
      <c r="B144" s="82"/>
      <c r="C144" s="82"/>
      <c r="D144" s="82"/>
      <c r="E144" s="82"/>
      <c r="F144" s="82"/>
      <c r="G144" s="82"/>
      <c r="H144" s="81"/>
      <c r="I144" s="46"/>
      <c r="J144" s="46"/>
      <c r="K144" s="46"/>
      <c r="L144" s="46"/>
      <c r="M144" s="46"/>
      <c r="N144" s="46"/>
    </row>
    <row r="145" spans="1:14" ht="13.2">
      <c r="A145" s="81"/>
      <c r="B145" s="82"/>
      <c r="C145" s="82"/>
      <c r="D145" s="82"/>
      <c r="E145" s="82"/>
      <c r="F145" s="82"/>
      <c r="G145" s="82"/>
      <c r="H145" s="81"/>
      <c r="I145" s="46"/>
      <c r="J145" s="46"/>
      <c r="K145" s="46"/>
      <c r="L145" s="46"/>
      <c r="M145" s="46"/>
      <c r="N145" s="46"/>
    </row>
    <row r="146" spans="1:14" ht="13.2">
      <c r="A146" s="81"/>
      <c r="B146" s="82"/>
      <c r="C146" s="82"/>
      <c r="D146" s="82"/>
      <c r="E146" s="82"/>
      <c r="F146" s="82"/>
      <c r="G146" s="82"/>
      <c r="H146" s="81"/>
      <c r="I146" s="46"/>
      <c r="J146" s="46"/>
      <c r="K146" s="46"/>
      <c r="L146" s="46"/>
      <c r="M146" s="46"/>
      <c r="N146" s="46"/>
    </row>
    <row r="147" spans="1:14" ht="13.2">
      <c r="A147" s="81"/>
      <c r="B147" s="82"/>
      <c r="C147" s="82"/>
      <c r="D147" s="82"/>
      <c r="E147" s="82"/>
      <c r="F147" s="82"/>
      <c r="G147" s="82"/>
      <c r="H147" s="81"/>
      <c r="I147" s="46"/>
      <c r="J147" s="46"/>
      <c r="K147" s="46"/>
      <c r="L147" s="46"/>
      <c r="M147" s="46"/>
      <c r="N147" s="46"/>
    </row>
    <row r="148" spans="1:14" ht="13.2">
      <c r="A148" s="81"/>
      <c r="B148" s="82"/>
      <c r="C148" s="82"/>
      <c r="D148" s="82"/>
      <c r="E148" s="82"/>
      <c r="F148" s="82"/>
      <c r="G148" s="82"/>
      <c r="H148" s="81"/>
      <c r="I148" s="46"/>
      <c r="J148" s="46"/>
      <c r="K148" s="46"/>
      <c r="L148" s="46"/>
      <c r="M148" s="46"/>
      <c r="N148" s="46"/>
    </row>
    <row r="149" spans="1:14" ht="13.2">
      <c r="A149" s="81"/>
      <c r="B149" s="82"/>
      <c r="C149" s="82"/>
      <c r="D149" s="82"/>
      <c r="E149" s="82"/>
      <c r="F149" s="82"/>
      <c r="G149" s="82"/>
      <c r="H149" s="81"/>
      <c r="I149" s="46"/>
      <c r="J149" s="46"/>
      <c r="K149" s="46"/>
      <c r="L149" s="46"/>
      <c r="M149" s="46"/>
      <c r="N149" s="46"/>
    </row>
    <row r="150" spans="1:14" ht="13.2">
      <c r="A150" s="81"/>
      <c r="B150" s="82"/>
      <c r="C150" s="82"/>
      <c r="D150" s="82"/>
      <c r="E150" s="82"/>
      <c r="F150" s="82"/>
      <c r="G150" s="82"/>
      <c r="H150" s="81"/>
      <c r="I150" s="46"/>
      <c r="J150" s="46"/>
      <c r="K150" s="46"/>
      <c r="L150" s="46"/>
      <c r="M150" s="46"/>
      <c r="N150" s="46"/>
    </row>
    <row r="151" spans="1:14" ht="13.2">
      <c r="A151" s="81"/>
      <c r="B151" s="82"/>
      <c r="C151" s="82"/>
      <c r="D151" s="82"/>
      <c r="E151" s="82"/>
      <c r="F151" s="82"/>
      <c r="G151" s="82"/>
      <c r="H151" s="81"/>
      <c r="I151" s="46"/>
      <c r="J151" s="46"/>
      <c r="K151" s="46"/>
      <c r="L151" s="46"/>
      <c r="M151" s="46"/>
      <c r="N151" s="46"/>
    </row>
    <row r="152" spans="1:14" ht="13.2">
      <c r="A152" s="81"/>
      <c r="B152" s="82"/>
      <c r="C152" s="82"/>
      <c r="D152" s="82"/>
      <c r="E152" s="82"/>
      <c r="F152" s="82"/>
      <c r="G152" s="82"/>
      <c r="H152" s="81"/>
      <c r="I152" s="46"/>
      <c r="J152" s="46"/>
      <c r="K152" s="46"/>
      <c r="L152" s="46"/>
      <c r="M152" s="46"/>
      <c r="N152" s="46"/>
    </row>
    <row r="153" spans="1:14" ht="13.2">
      <c r="A153" s="81"/>
      <c r="B153" s="82"/>
      <c r="C153" s="82"/>
      <c r="D153" s="82"/>
      <c r="E153" s="82"/>
      <c r="F153" s="82"/>
      <c r="G153" s="82"/>
      <c r="H153" s="81"/>
      <c r="I153" s="46"/>
      <c r="J153" s="46"/>
      <c r="K153" s="46"/>
      <c r="L153" s="46"/>
      <c r="M153" s="46"/>
      <c r="N153" s="46"/>
    </row>
    <row r="154" spans="1:14" ht="13.2">
      <c r="A154" s="81"/>
      <c r="B154" s="82"/>
      <c r="C154" s="82"/>
      <c r="D154" s="82"/>
      <c r="E154" s="82"/>
      <c r="F154" s="82"/>
      <c r="G154" s="82"/>
      <c r="H154" s="81"/>
      <c r="I154" s="46"/>
      <c r="J154" s="46"/>
      <c r="K154" s="46"/>
      <c r="L154" s="46"/>
      <c r="M154" s="46"/>
      <c r="N154" s="46"/>
    </row>
    <row r="155" spans="1:14" ht="13.2">
      <c r="A155" s="81"/>
      <c r="B155" s="82"/>
      <c r="C155" s="82"/>
      <c r="D155" s="82"/>
      <c r="E155" s="82"/>
      <c r="F155" s="82"/>
      <c r="G155" s="82"/>
      <c r="H155" s="81"/>
      <c r="I155" s="46"/>
      <c r="J155" s="46"/>
      <c r="K155" s="46"/>
      <c r="L155" s="46"/>
      <c r="M155" s="46"/>
      <c r="N155" s="46"/>
    </row>
    <row r="156" spans="1:14" ht="13.2">
      <c r="A156" s="81"/>
      <c r="B156" s="82"/>
      <c r="C156" s="82"/>
      <c r="D156" s="82"/>
      <c r="E156" s="82"/>
      <c r="F156" s="82"/>
      <c r="G156" s="82"/>
      <c r="H156" s="81"/>
      <c r="I156" s="46"/>
      <c r="J156" s="46"/>
      <c r="K156" s="46"/>
      <c r="L156" s="46"/>
      <c r="M156" s="46"/>
      <c r="N156" s="46"/>
    </row>
    <row r="157" spans="1:14" ht="13.2">
      <c r="A157" s="81"/>
      <c r="B157" s="82"/>
      <c r="C157" s="82"/>
      <c r="D157" s="82"/>
      <c r="E157" s="82"/>
      <c r="F157" s="82"/>
      <c r="G157" s="82"/>
      <c r="H157" s="81"/>
      <c r="I157" s="46"/>
      <c r="J157" s="46"/>
      <c r="K157" s="46"/>
      <c r="L157" s="46"/>
      <c r="M157" s="46"/>
      <c r="N157" s="46"/>
    </row>
    <row r="158" spans="1:14" ht="13.2">
      <c r="A158" s="81"/>
      <c r="B158" s="82"/>
      <c r="C158" s="82"/>
      <c r="D158" s="82"/>
      <c r="E158" s="82"/>
      <c r="F158" s="82"/>
      <c r="G158" s="82"/>
      <c r="H158" s="81"/>
      <c r="I158" s="46"/>
      <c r="J158" s="46"/>
      <c r="K158" s="46"/>
      <c r="L158" s="46"/>
      <c r="M158" s="46"/>
      <c r="N158" s="46"/>
    </row>
    <row r="159" spans="1:14" ht="13.2">
      <c r="A159" s="81"/>
      <c r="B159" s="82"/>
      <c r="C159" s="82"/>
      <c r="D159" s="82"/>
      <c r="E159" s="82"/>
      <c r="F159" s="82"/>
      <c r="G159" s="82"/>
      <c r="H159" s="81"/>
      <c r="I159" s="46"/>
      <c r="J159" s="46"/>
      <c r="K159" s="46"/>
      <c r="L159" s="46"/>
      <c r="M159" s="46"/>
      <c r="N159" s="46"/>
    </row>
    <row r="160" spans="1:14" ht="13.2">
      <c r="A160" s="81"/>
      <c r="B160" s="82"/>
      <c r="C160" s="82"/>
      <c r="D160" s="82"/>
      <c r="E160" s="82"/>
      <c r="F160" s="82"/>
      <c r="G160" s="82"/>
      <c r="H160" s="81"/>
      <c r="I160" s="46"/>
      <c r="J160" s="46"/>
      <c r="K160" s="46"/>
      <c r="L160" s="46"/>
      <c r="M160" s="46"/>
      <c r="N160" s="46"/>
    </row>
    <row r="161" spans="1:14" ht="13.2">
      <c r="A161" s="81"/>
      <c r="B161" s="82"/>
      <c r="C161" s="82"/>
      <c r="D161" s="82"/>
      <c r="E161" s="82"/>
      <c r="F161" s="82"/>
      <c r="G161" s="82"/>
      <c r="H161" s="81"/>
      <c r="I161" s="46"/>
      <c r="J161" s="46"/>
      <c r="K161" s="46"/>
      <c r="L161" s="46"/>
      <c r="M161" s="46"/>
      <c r="N161" s="46"/>
    </row>
    <row r="162" spans="1:14" ht="13.2">
      <c r="A162" s="81"/>
      <c r="B162" s="82"/>
      <c r="C162" s="82"/>
      <c r="D162" s="82"/>
      <c r="E162" s="82"/>
      <c r="F162" s="82"/>
      <c r="G162" s="82"/>
      <c r="H162" s="81"/>
      <c r="I162" s="46"/>
      <c r="J162" s="46"/>
      <c r="K162" s="46"/>
      <c r="L162" s="46"/>
      <c r="M162" s="46"/>
      <c r="N162" s="46"/>
    </row>
    <row r="163" spans="1:14" ht="13.2">
      <c r="A163" s="81"/>
      <c r="B163" s="82"/>
      <c r="C163" s="82"/>
      <c r="D163" s="82"/>
      <c r="E163" s="82"/>
      <c r="F163" s="82"/>
      <c r="G163" s="82"/>
      <c r="H163" s="81"/>
      <c r="I163" s="46"/>
      <c r="J163" s="46"/>
      <c r="K163" s="46"/>
      <c r="L163" s="46"/>
      <c r="M163" s="46"/>
      <c r="N163" s="46"/>
    </row>
    <row r="164" spans="1:14" ht="13.2">
      <c r="A164" s="81"/>
      <c r="B164" s="82"/>
      <c r="C164" s="82"/>
      <c r="D164" s="82"/>
      <c r="E164" s="82"/>
      <c r="F164" s="82"/>
      <c r="G164" s="82"/>
      <c r="H164" s="81"/>
      <c r="I164" s="46"/>
      <c r="J164" s="46"/>
      <c r="K164" s="46"/>
      <c r="L164" s="46"/>
      <c r="M164" s="46"/>
      <c r="N164" s="46"/>
    </row>
    <row r="165" spans="1:14" ht="13.2">
      <c r="A165" s="81"/>
      <c r="B165" s="82"/>
      <c r="C165" s="82"/>
      <c r="D165" s="82"/>
      <c r="E165" s="82"/>
      <c r="F165" s="82"/>
      <c r="G165" s="82"/>
      <c r="H165" s="81"/>
      <c r="I165" s="46"/>
      <c r="J165" s="46"/>
      <c r="K165" s="46"/>
      <c r="L165" s="46"/>
      <c r="M165" s="46"/>
      <c r="N165" s="46"/>
    </row>
    <row r="166" spans="1:14" ht="13.2">
      <c r="A166" s="81"/>
      <c r="B166" s="82"/>
      <c r="C166" s="82"/>
      <c r="D166" s="82"/>
      <c r="E166" s="82"/>
      <c r="F166" s="82"/>
      <c r="G166" s="82"/>
      <c r="H166" s="81"/>
      <c r="I166" s="46"/>
      <c r="J166" s="46"/>
      <c r="K166" s="46"/>
      <c r="L166" s="46"/>
      <c r="M166" s="46"/>
      <c r="N166" s="46"/>
    </row>
    <row r="167" spans="1:14" ht="13.2">
      <c r="A167" s="81"/>
      <c r="B167" s="82"/>
      <c r="C167" s="82"/>
      <c r="D167" s="82"/>
      <c r="E167" s="82"/>
      <c r="F167" s="82"/>
      <c r="G167" s="82"/>
      <c r="H167" s="81"/>
      <c r="I167" s="46"/>
      <c r="J167" s="46"/>
      <c r="K167" s="46"/>
      <c r="L167" s="46"/>
      <c r="M167" s="46"/>
      <c r="N167" s="46"/>
    </row>
    <row r="168" spans="1:14" ht="13.2">
      <c r="A168" s="81"/>
      <c r="B168" s="82"/>
      <c r="C168" s="82"/>
      <c r="D168" s="82"/>
      <c r="E168" s="82"/>
      <c r="F168" s="82"/>
      <c r="G168" s="82"/>
      <c r="H168" s="81"/>
      <c r="I168" s="46"/>
      <c r="J168" s="46"/>
      <c r="K168" s="46"/>
      <c r="L168" s="46"/>
      <c r="M168" s="46"/>
      <c r="N168" s="46"/>
    </row>
    <row r="169" spans="1:14" ht="13.2">
      <c r="A169" s="81"/>
      <c r="B169" s="82"/>
      <c r="C169" s="82"/>
      <c r="D169" s="82"/>
      <c r="E169" s="82"/>
      <c r="F169" s="82"/>
      <c r="G169" s="82"/>
      <c r="H169" s="81"/>
      <c r="I169" s="46"/>
      <c r="J169" s="46"/>
      <c r="K169" s="46"/>
      <c r="L169" s="46"/>
      <c r="M169" s="46"/>
      <c r="N169" s="46"/>
    </row>
    <row r="170" spans="1:14" ht="13.2">
      <c r="A170" s="81"/>
      <c r="B170" s="82"/>
      <c r="C170" s="82"/>
      <c r="D170" s="82"/>
      <c r="E170" s="82"/>
      <c r="F170" s="82"/>
      <c r="G170" s="82"/>
      <c r="H170" s="81"/>
      <c r="I170" s="46"/>
      <c r="J170" s="46"/>
      <c r="K170" s="46"/>
      <c r="L170" s="46"/>
      <c r="M170" s="46"/>
      <c r="N170" s="46"/>
    </row>
    <row r="171" spans="1:14" ht="13.2">
      <c r="A171" s="81"/>
      <c r="B171" s="82"/>
      <c r="C171" s="82"/>
      <c r="D171" s="82"/>
      <c r="E171" s="82"/>
      <c r="F171" s="82"/>
      <c r="G171" s="82"/>
      <c r="H171" s="81"/>
      <c r="I171" s="46"/>
      <c r="J171" s="46"/>
      <c r="K171" s="46"/>
      <c r="L171" s="46"/>
      <c r="M171" s="46"/>
      <c r="N171" s="46"/>
    </row>
    <row r="172" spans="1:14" ht="13.2">
      <c r="A172" s="81"/>
      <c r="B172" s="82"/>
      <c r="C172" s="82"/>
      <c r="D172" s="82"/>
      <c r="E172" s="82"/>
      <c r="F172" s="82"/>
      <c r="G172" s="82"/>
      <c r="H172" s="81"/>
      <c r="I172" s="46"/>
      <c r="J172" s="46"/>
      <c r="K172" s="46"/>
      <c r="L172" s="46"/>
      <c r="M172" s="46"/>
      <c r="N172" s="46"/>
    </row>
    <row r="173" spans="1:14" ht="13.2">
      <c r="A173" s="81"/>
      <c r="B173" s="82"/>
      <c r="C173" s="82"/>
      <c r="D173" s="82"/>
      <c r="E173" s="82"/>
      <c r="F173" s="82"/>
      <c r="G173" s="82"/>
      <c r="H173" s="81"/>
      <c r="I173" s="46"/>
      <c r="J173" s="46"/>
      <c r="K173" s="46"/>
      <c r="L173" s="46"/>
      <c r="M173" s="46"/>
      <c r="N173" s="46"/>
    </row>
    <row r="174" spans="1:14" ht="13.2">
      <c r="A174" s="81"/>
      <c r="B174" s="82"/>
      <c r="C174" s="82"/>
      <c r="D174" s="82"/>
      <c r="E174" s="82"/>
      <c r="F174" s="82"/>
      <c r="G174" s="82"/>
      <c r="H174" s="81"/>
      <c r="I174" s="46"/>
      <c r="J174" s="46"/>
      <c r="K174" s="46"/>
      <c r="L174" s="46"/>
      <c r="M174" s="46"/>
      <c r="N174" s="46"/>
    </row>
    <row r="175" spans="1:14" ht="13.2">
      <c r="A175" s="81"/>
      <c r="B175" s="82"/>
      <c r="C175" s="82"/>
      <c r="D175" s="82"/>
      <c r="E175" s="82"/>
      <c r="F175" s="82"/>
      <c r="G175" s="82"/>
      <c r="H175" s="81"/>
      <c r="I175" s="46"/>
      <c r="J175" s="46"/>
      <c r="K175" s="46"/>
      <c r="L175" s="46"/>
      <c r="M175" s="46"/>
      <c r="N175" s="46"/>
    </row>
    <row r="176" spans="1:14" ht="13.2">
      <c r="A176" s="81"/>
      <c r="B176" s="82"/>
      <c r="C176" s="82"/>
      <c r="D176" s="82"/>
      <c r="E176" s="82"/>
      <c r="F176" s="82"/>
      <c r="G176" s="82"/>
      <c r="H176" s="81"/>
      <c r="I176" s="46"/>
      <c r="J176" s="46"/>
      <c r="K176" s="46"/>
      <c r="L176" s="46"/>
      <c r="M176" s="46"/>
      <c r="N176" s="46"/>
    </row>
    <row r="177" spans="1:14" ht="13.2">
      <c r="A177" s="81"/>
      <c r="B177" s="82"/>
      <c r="C177" s="82"/>
      <c r="D177" s="82"/>
      <c r="E177" s="82"/>
      <c r="F177" s="82"/>
      <c r="G177" s="82"/>
      <c r="H177" s="81"/>
      <c r="I177" s="46"/>
      <c r="J177" s="46"/>
      <c r="K177" s="46"/>
      <c r="L177" s="46"/>
      <c r="M177" s="46"/>
      <c r="N177" s="46"/>
    </row>
    <row r="178" spans="1:14" ht="13.2">
      <c r="A178" s="81"/>
      <c r="B178" s="82"/>
      <c r="C178" s="82"/>
      <c r="D178" s="82"/>
      <c r="E178" s="82"/>
      <c r="F178" s="82"/>
      <c r="G178" s="82"/>
      <c r="H178" s="81"/>
      <c r="I178" s="46"/>
      <c r="J178" s="46"/>
      <c r="K178" s="46"/>
      <c r="L178" s="46"/>
      <c r="M178" s="46"/>
      <c r="N178" s="46"/>
    </row>
    <row r="179" spans="1:14" ht="13.2">
      <c r="A179" s="81"/>
      <c r="B179" s="82"/>
      <c r="C179" s="82"/>
      <c r="D179" s="82"/>
      <c r="E179" s="82"/>
      <c r="F179" s="82"/>
      <c r="G179" s="82"/>
      <c r="H179" s="81"/>
      <c r="I179" s="46"/>
      <c r="J179" s="46"/>
      <c r="K179" s="46"/>
      <c r="L179" s="46"/>
      <c r="M179" s="46"/>
      <c r="N179" s="46"/>
    </row>
    <row r="180" spans="1:14" ht="13.2">
      <c r="A180" s="81"/>
      <c r="B180" s="82"/>
      <c r="C180" s="82"/>
      <c r="D180" s="82"/>
      <c r="E180" s="82"/>
      <c r="F180" s="82"/>
      <c r="G180" s="82"/>
      <c r="H180" s="81"/>
      <c r="I180" s="46"/>
      <c r="J180" s="46"/>
      <c r="K180" s="46"/>
      <c r="L180" s="46"/>
      <c r="M180" s="46"/>
      <c r="N180" s="46"/>
    </row>
    <row r="181" spans="1:14" ht="13.2">
      <c r="A181" s="81"/>
      <c r="B181" s="82"/>
      <c r="C181" s="82"/>
      <c r="D181" s="82"/>
      <c r="E181" s="82"/>
      <c r="F181" s="82"/>
      <c r="G181" s="82"/>
      <c r="H181" s="81"/>
      <c r="I181" s="46"/>
      <c r="J181" s="46"/>
      <c r="K181" s="46"/>
      <c r="L181" s="46"/>
      <c r="M181" s="46"/>
      <c r="N181" s="46"/>
    </row>
    <row r="182" spans="1:14" ht="13.2">
      <c r="A182" s="81"/>
      <c r="B182" s="82"/>
      <c r="C182" s="82"/>
      <c r="D182" s="82"/>
      <c r="E182" s="82"/>
      <c r="F182" s="82"/>
      <c r="G182" s="82"/>
      <c r="H182" s="81"/>
      <c r="I182" s="46"/>
      <c r="J182" s="46"/>
      <c r="K182" s="46"/>
      <c r="L182" s="46"/>
      <c r="M182" s="46"/>
      <c r="N182" s="46"/>
    </row>
    <row r="183" spans="1:14" ht="13.2">
      <c r="A183" s="81"/>
      <c r="B183" s="82"/>
      <c r="C183" s="82"/>
      <c r="D183" s="82"/>
      <c r="E183" s="82"/>
      <c r="F183" s="82"/>
      <c r="G183" s="82"/>
      <c r="H183" s="81"/>
      <c r="I183" s="46"/>
      <c r="J183" s="46"/>
      <c r="K183" s="46"/>
      <c r="L183" s="46"/>
      <c r="M183" s="46"/>
      <c r="N183" s="46"/>
    </row>
    <row r="184" spans="1:14" ht="13.2">
      <c r="A184" s="81"/>
      <c r="B184" s="82"/>
      <c r="C184" s="82"/>
      <c r="D184" s="82"/>
      <c r="E184" s="82"/>
      <c r="F184" s="82"/>
      <c r="G184" s="82"/>
      <c r="H184" s="81"/>
      <c r="I184" s="46"/>
      <c r="J184" s="46"/>
      <c r="K184" s="46"/>
      <c r="L184" s="46"/>
      <c r="M184" s="46"/>
      <c r="N184" s="46"/>
    </row>
    <row r="185" spans="1:14" ht="13.2">
      <c r="A185" s="81"/>
      <c r="B185" s="82"/>
      <c r="C185" s="82"/>
      <c r="D185" s="82"/>
      <c r="E185" s="82"/>
      <c r="F185" s="82"/>
      <c r="G185" s="82"/>
      <c r="H185" s="81"/>
      <c r="I185" s="46"/>
      <c r="J185" s="46"/>
      <c r="K185" s="46"/>
      <c r="L185" s="46"/>
      <c r="M185" s="46"/>
      <c r="N185" s="46"/>
    </row>
    <row r="186" spans="1:14" ht="13.2">
      <c r="A186" s="81"/>
      <c r="B186" s="82"/>
      <c r="C186" s="82"/>
      <c r="D186" s="82"/>
      <c r="E186" s="82"/>
      <c r="F186" s="82"/>
      <c r="G186" s="82"/>
      <c r="H186" s="81"/>
      <c r="I186" s="46"/>
      <c r="J186" s="46"/>
      <c r="K186" s="46"/>
      <c r="L186" s="46"/>
      <c r="M186" s="46"/>
      <c r="N186" s="46"/>
    </row>
    <row r="187" spans="1:14" ht="13.2">
      <c r="A187" s="81"/>
      <c r="B187" s="82"/>
      <c r="C187" s="82"/>
      <c r="D187" s="82"/>
      <c r="E187" s="82"/>
      <c r="F187" s="82"/>
      <c r="G187" s="82"/>
      <c r="H187" s="81"/>
      <c r="I187" s="46"/>
      <c r="J187" s="46"/>
      <c r="K187" s="46"/>
      <c r="L187" s="46"/>
      <c r="M187" s="46"/>
      <c r="N187" s="46"/>
    </row>
    <row r="188" spans="1:14" ht="13.2">
      <c r="A188" s="81"/>
      <c r="B188" s="82"/>
      <c r="C188" s="82"/>
      <c r="D188" s="82"/>
      <c r="E188" s="82"/>
      <c r="F188" s="82"/>
      <c r="G188" s="82"/>
      <c r="H188" s="81"/>
      <c r="I188" s="46"/>
      <c r="J188" s="46"/>
      <c r="K188" s="46"/>
      <c r="L188" s="46"/>
      <c r="M188" s="46"/>
      <c r="N188" s="46"/>
    </row>
    <row r="189" spans="1:14" ht="13.2">
      <c r="A189" s="81"/>
      <c r="B189" s="82"/>
      <c r="C189" s="82"/>
      <c r="D189" s="82"/>
      <c r="E189" s="82"/>
      <c r="F189" s="82"/>
      <c r="G189" s="82"/>
      <c r="H189" s="81"/>
      <c r="I189" s="46"/>
      <c r="J189" s="46"/>
      <c r="K189" s="46"/>
      <c r="L189" s="46"/>
      <c r="M189" s="46"/>
      <c r="N189" s="46"/>
    </row>
    <row r="190" spans="1:14" ht="13.2">
      <c r="A190" s="81"/>
      <c r="B190" s="82"/>
      <c r="C190" s="82"/>
      <c r="D190" s="82"/>
      <c r="E190" s="82"/>
      <c r="F190" s="82"/>
      <c r="G190" s="82"/>
      <c r="H190" s="81"/>
      <c r="I190" s="46"/>
      <c r="J190" s="46"/>
      <c r="K190" s="46"/>
      <c r="L190" s="46"/>
      <c r="M190" s="46"/>
      <c r="N190" s="46"/>
    </row>
    <row r="191" spans="1:14" ht="13.2">
      <c r="A191" s="81"/>
      <c r="B191" s="82"/>
      <c r="C191" s="82"/>
      <c r="D191" s="82"/>
      <c r="E191" s="82"/>
      <c r="F191" s="82"/>
      <c r="G191" s="82"/>
      <c r="H191" s="81"/>
      <c r="I191" s="46"/>
      <c r="J191" s="46"/>
      <c r="K191" s="46"/>
      <c r="L191" s="46"/>
      <c r="M191" s="46"/>
      <c r="N191" s="46"/>
    </row>
    <row r="192" spans="1:14" ht="13.2">
      <c r="A192" s="81"/>
      <c r="B192" s="82"/>
      <c r="C192" s="82"/>
      <c r="D192" s="82"/>
      <c r="E192" s="82"/>
      <c r="F192" s="82"/>
      <c r="G192" s="82"/>
      <c r="H192" s="81"/>
      <c r="I192" s="46"/>
      <c r="J192" s="46"/>
      <c r="K192" s="46"/>
      <c r="L192" s="46"/>
      <c r="M192" s="46"/>
      <c r="N192" s="46"/>
    </row>
    <row r="193" spans="1:14" ht="13.2">
      <c r="A193" s="81"/>
      <c r="B193" s="82"/>
      <c r="C193" s="82"/>
      <c r="D193" s="82"/>
      <c r="E193" s="82"/>
      <c r="F193" s="82"/>
      <c r="G193" s="82"/>
      <c r="H193" s="81"/>
      <c r="I193" s="46"/>
      <c r="J193" s="46"/>
      <c r="K193" s="46"/>
      <c r="L193" s="46"/>
      <c r="M193" s="46"/>
      <c r="N193" s="46"/>
    </row>
    <row r="194" spans="1:14" ht="13.2">
      <c r="A194" s="81"/>
      <c r="B194" s="82"/>
      <c r="C194" s="82"/>
      <c r="D194" s="82"/>
      <c r="E194" s="82"/>
      <c r="F194" s="82"/>
      <c r="G194" s="82"/>
      <c r="H194" s="81"/>
      <c r="I194" s="46"/>
      <c r="J194" s="46"/>
      <c r="K194" s="46"/>
      <c r="L194" s="46"/>
      <c r="M194" s="46"/>
      <c r="N194" s="46"/>
    </row>
    <row r="195" spans="1:14" ht="13.2">
      <c r="A195" s="81"/>
      <c r="B195" s="82"/>
      <c r="C195" s="82"/>
      <c r="D195" s="82"/>
      <c r="E195" s="82"/>
      <c r="F195" s="82"/>
      <c r="G195" s="82"/>
      <c r="H195" s="81"/>
      <c r="I195" s="46"/>
      <c r="J195" s="46"/>
      <c r="K195" s="46"/>
      <c r="L195" s="46"/>
      <c r="M195" s="46"/>
      <c r="N195" s="46"/>
    </row>
    <row r="196" spans="1:14" ht="13.2">
      <c r="A196" s="81"/>
      <c r="B196" s="82"/>
      <c r="C196" s="82"/>
      <c r="D196" s="82"/>
      <c r="E196" s="82"/>
      <c r="F196" s="82"/>
      <c r="G196" s="82"/>
      <c r="H196" s="81"/>
      <c r="I196" s="46"/>
      <c r="J196" s="46"/>
      <c r="K196" s="46"/>
      <c r="L196" s="46"/>
      <c r="M196" s="46"/>
      <c r="N196" s="46"/>
    </row>
    <row r="197" spans="1:14" ht="13.2">
      <c r="A197" s="81"/>
      <c r="B197" s="82"/>
      <c r="C197" s="82"/>
      <c r="D197" s="82"/>
      <c r="E197" s="82"/>
      <c r="F197" s="82"/>
      <c r="G197" s="82"/>
      <c r="H197" s="81"/>
      <c r="I197" s="46"/>
      <c r="J197" s="46"/>
      <c r="K197" s="46"/>
      <c r="L197" s="46"/>
      <c r="M197" s="46"/>
      <c r="N197" s="46"/>
    </row>
    <row r="198" spans="1:14" ht="13.2">
      <c r="A198" s="81"/>
      <c r="B198" s="82"/>
      <c r="C198" s="82"/>
      <c r="D198" s="82"/>
      <c r="E198" s="82"/>
      <c r="F198" s="82"/>
      <c r="G198" s="82"/>
      <c r="H198" s="81"/>
      <c r="I198" s="46"/>
      <c r="J198" s="46"/>
      <c r="K198" s="46"/>
      <c r="L198" s="46"/>
      <c r="M198" s="46"/>
      <c r="N198" s="46"/>
    </row>
    <row r="199" spans="1:14" ht="13.2">
      <c r="A199" s="81"/>
      <c r="B199" s="82"/>
      <c r="C199" s="82"/>
      <c r="D199" s="82"/>
      <c r="E199" s="82"/>
      <c r="F199" s="82"/>
      <c r="G199" s="82"/>
      <c r="H199" s="81"/>
      <c r="I199" s="46"/>
      <c r="J199" s="46"/>
      <c r="K199" s="46"/>
      <c r="L199" s="46"/>
      <c r="M199" s="46"/>
      <c r="N199" s="46"/>
    </row>
    <row r="200" spans="1:14" ht="13.2">
      <c r="A200" s="81"/>
      <c r="B200" s="82"/>
      <c r="C200" s="82"/>
      <c r="D200" s="82"/>
      <c r="E200" s="82"/>
      <c r="F200" s="82"/>
      <c r="G200" s="82"/>
      <c r="H200" s="81"/>
      <c r="I200" s="46"/>
      <c r="J200" s="46"/>
      <c r="K200" s="46"/>
      <c r="L200" s="46"/>
      <c r="M200" s="46"/>
      <c r="N200" s="46"/>
    </row>
    <row r="201" spans="1:14" ht="13.2">
      <c r="A201" s="81"/>
      <c r="B201" s="82"/>
      <c r="C201" s="82"/>
      <c r="D201" s="82"/>
      <c r="E201" s="82"/>
      <c r="F201" s="82"/>
      <c r="G201" s="82"/>
      <c r="H201" s="81"/>
      <c r="I201" s="46"/>
      <c r="J201" s="46"/>
      <c r="K201" s="46"/>
      <c r="L201" s="46"/>
      <c r="M201" s="46"/>
      <c r="N201" s="46"/>
    </row>
    <row r="202" spans="1:14" ht="13.2">
      <c r="A202" s="81"/>
      <c r="B202" s="82"/>
      <c r="C202" s="82"/>
      <c r="D202" s="82"/>
      <c r="E202" s="82"/>
      <c r="F202" s="82"/>
      <c r="G202" s="82"/>
      <c r="H202" s="81"/>
      <c r="I202" s="46"/>
      <c r="J202" s="46"/>
      <c r="K202" s="46"/>
      <c r="L202" s="46"/>
      <c r="M202" s="46"/>
      <c r="N202" s="46"/>
    </row>
    <row r="203" spans="1:14" ht="13.2">
      <c r="A203" s="81"/>
      <c r="B203" s="82"/>
      <c r="C203" s="82"/>
      <c r="D203" s="82"/>
      <c r="E203" s="82"/>
      <c r="F203" s="82"/>
      <c r="G203" s="82"/>
      <c r="H203" s="81"/>
      <c r="I203" s="46"/>
      <c r="J203" s="46"/>
      <c r="K203" s="46"/>
      <c r="L203" s="46"/>
      <c r="M203" s="46"/>
      <c r="N203" s="46"/>
    </row>
    <row r="204" spans="1:14" ht="13.2">
      <c r="A204" s="81"/>
      <c r="B204" s="82"/>
      <c r="C204" s="82"/>
      <c r="D204" s="82"/>
      <c r="E204" s="82"/>
      <c r="F204" s="82"/>
      <c r="G204" s="82"/>
      <c r="H204" s="81"/>
      <c r="I204" s="46"/>
      <c r="J204" s="46"/>
      <c r="K204" s="46"/>
      <c r="L204" s="46"/>
      <c r="M204" s="46"/>
      <c r="N204" s="46"/>
    </row>
    <row r="205" spans="1:14" ht="13.2">
      <c r="A205" s="81"/>
      <c r="B205" s="82"/>
      <c r="C205" s="82"/>
      <c r="D205" s="82"/>
      <c r="E205" s="82"/>
      <c r="F205" s="82"/>
      <c r="G205" s="82"/>
      <c r="H205" s="81"/>
      <c r="I205" s="46"/>
      <c r="J205" s="46"/>
      <c r="K205" s="46"/>
      <c r="L205" s="46"/>
      <c r="M205" s="46"/>
      <c r="N205" s="46"/>
    </row>
    <row r="206" spans="1:14" ht="13.2">
      <c r="A206" s="81"/>
      <c r="B206" s="82"/>
      <c r="C206" s="82"/>
      <c r="D206" s="82"/>
      <c r="E206" s="82"/>
      <c r="F206" s="82"/>
      <c r="G206" s="82"/>
      <c r="H206" s="81"/>
      <c r="I206" s="46"/>
      <c r="J206" s="46"/>
      <c r="K206" s="46"/>
      <c r="L206" s="46"/>
      <c r="M206" s="46"/>
      <c r="N206" s="46"/>
    </row>
    <row r="207" spans="1:14" ht="13.2">
      <c r="A207" s="81"/>
      <c r="B207" s="82"/>
      <c r="C207" s="82"/>
      <c r="D207" s="82"/>
      <c r="E207" s="82"/>
      <c r="F207" s="82"/>
      <c r="G207" s="82"/>
      <c r="H207" s="81"/>
      <c r="I207" s="46"/>
      <c r="J207" s="46"/>
      <c r="K207" s="46"/>
      <c r="L207" s="46"/>
      <c r="M207" s="46"/>
      <c r="N207" s="46"/>
    </row>
    <row r="208" spans="1:14" ht="13.2">
      <c r="A208" s="81"/>
      <c r="B208" s="82"/>
      <c r="C208" s="82"/>
      <c r="D208" s="82"/>
      <c r="E208" s="82"/>
      <c r="F208" s="82"/>
      <c r="G208" s="82"/>
      <c r="H208" s="81"/>
      <c r="I208" s="46"/>
      <c r="J208" s="46"/>
      <c r="K208" s="46"/>
      <c r="L208" s="46"/>
      <c r="M208" s="46"/>
      <c r="N208" s="46"/>
    </row>
    <row r="209" spans="1:14" ht="13.2">
      <c r="A209" s="81"/>
      <c r="B209" s="82"/>
      <c r="C209" s="82"/>
      <c r="D209" s="82"/>
      <c r="E209" s="82"/>
      <c r="F209" s="82"/>
      <c r="G209" s="82"/>
      <c r="H209" s="81"/>
      <c r="I209" s="46"/>
      <c r="J209" s="46"/>
      <c r="K209" s="46"/>
      <c r="L209" s="46"/>
      <c r="M209" s="46"/>
      <c r="N209" s="46"/>
    </row>
    <row r="210" spans="1:14" ht="13.2">
      <c r="A210" s="81"/>
      <c r="B210" s="82"/>
      <c r="C210" s="82"/>
      <c r="D210" s="82"/>
      <c r="E210" s="82"/>
      <c r="F210" s="82"/>
      <c r="G210" s="82"/>
      <c r="H210" s="81"/>
      <c r="I210" s="46"/>
      <c r="J210" s="46"/>
      <c r="K210" s="46"/>
      <c r="L210" s="46"/>
      <c r="M210" s="46"/>
      <c r="N210" s="46"/>
    </row>
    <row r="211" spans="1:14" ht="13.2">
      <c r="A211" s="81"/>
      <c r="B211" s="82"/>
      <c r="C211" s="82"/>
      <c r="D211" s="82"/>
      <c r="E211" s="82"/>
      <c r="F211" s="82"/>
      <c r="G211" s="82"/>
      <c r="H211" s="81"/>
      <c r="I211" s="46"/>
      <c r="J211" s="46"/>
      <c r="K211" s="46"/>
      <c r="L211" s="46"/>
      <c r="M211" s="46"/>
      <c r="N211" s="46"/>
    </row>
    <row r="212" spans="1:14" ht="13.2">
      <c r="A212" s="81"/>
      <c r="B212" s="82"/>
      <c r="C212" s="82"/>
      <c r="D212" s="82"/>
      <c r="E212" s="82"/>
      <c r="F212" s="82"/>
      <c r="G212" s="82"/>
      <c r="H212" s="81"/>
      <c r="I212" s="46"/>
      <c r="J212" s="46"/>
      <c r="K212" s="46"/>
      <c r="L212" s="46"/>
      <c r="M212" s="46"/>
      <c r="N212" s="46"/>
    </row>
    <row r="213" spans="1:14" ht="13.2">
      <c r="A213" s="81"/>
      <c r="B213" s="82"/>
      <c r="C213" s="82"/>
      <c r="D213" s="82"/>
      <c r="E213" s="82"/>
      <c r="F213" s="82"/>
      <c r="G213" s="82"/>
      <c r="H213" s="81"/>
      <c r="I213" s="46"/>
      <c r="J213" s="46"/>
      <c r="K213" s="46"/>
      <c r="L213" s="46"/>
      <c r="M213" s="46"/>
      <c r="N213" s="46"/>
    </row>
    <row r="214" spans="1:14" ht="13.2">
      <c r="A214" s="81"/>
      <c r="B214" s="82"/>
      <c r="C214" s="82"/>
      <c r="D214" s="82"/>
      <c r="E214" s="82"/>
      <c r="F214" s="82"/>
      <c r="G214" s="82"/>
      <c r="H214" s="81"/>
      <c r="I214" s="46"/>
      <c r="J214" s="46"/>
      <c r="K214" s="46"/>
      <c r="L214" s="46"/>
      <c r="M214" s="46"/>
      <c r="N214" s="46"/>
    </row>
    <row r="215" spans="1:14" ht="13.2">
      <c r="A215" s="81"/>
      <c r="B215" s="82"/>
      <c r="C215" s="82"/>
      <c r="D215" s="82"/>
      <c r="E215" s="82"/>
      <c r="F215" s="82"/>
      <c r="G215" s="82"/>
      <c r="H215" s="81"/>
      <c r="I215" s="46"/>
      <c r="J215" s="46"/>
      <c r="K215" s="46"/>
      <c r="L215" s="46"/>
      <c r="M215" s="46"/>
      <c r="N215" s="46"/>
    </row>
    <row r="216" spans="1:14" ht="13.2">
      <c r="A216" s="81"/>
      <c r="B216" s="82"/>
      <c r="C216" s="82"/>
      <c r="D216" s="82"/>
      <c r="E216" s="82"/>
      <c r="F216" s="82"/>
      <c r="G216" s="82"/>
      <c r="H216" s="81"/>
      <c r="I216" s="46"/>
      <c r="J216" s="46"/>
      <c r="K216" s="46"/>
      <c r="L216" s="46"/>
      <c r="M216" s="46"/>
      <c r="N216" s="46"/>
    </row>
    <row r="217" spans="1:14" ht="13.2">
      <c r="A217" s="81"/>
      <c r="B217" s="82"/>
      <c r="C217" s="82"/>
      <c r="D217" s="82"/>
      <c r="E217" s="82"/>
      <c r="F217" s="82"/>
      <c r="G217" s="82"/>
      <c r="H217" s="81"/>
      <c r="I217" s="46"/>
      <c r="J217" s="46"/>
      <c r="K217" s="46"/>
      <c r="L217" s="46"/>
      <c r="M217" s="46"/>
      <c r="N217" s="46"/>
    </row>
    <row r="218" spans="1:14" ht="13.2">
      <c r="A218" s="81"/>
      <c r="B218" s="82"/>
      <c r="C218" s="82"/>
      <c r="D218" s="82"/>
      <c r="E218" s="82"/>
      <c r="F218" s="82"/>
      <c r="G218" s="82"/>
      <c r="H218" s="81"/>
      <c r="I218" s="46"/>
      <c r="J218" s="46"/>
      <c r="K218" s="46"/>
      <c r="L218" s="46"/>
      <c r="M218" s="46"/>
      <c r="N218" s="46"/>
    </row>
    <row r="219" spans="1:14" ht="13.2">
      <c r="A219" s="81"/>
      <c r="B219" s="82"/>
      <c r="C219" s="82"/>
      <c r="D219" s="82"/>
      <c r="E219" s="82"/>
      <c r="F219" s="82"/>
      <c r="G219" s="82"/>
      <c r="H219" s="81"/>
      <c r="I219" s="46"/>
      <c r="J219" s="46"/>
      <c r="K219" s="46"/>
      <c r="L219" s="46"/>
      <c r="M219" s="46"/>
      <c r="N219" s="46"/>
    </row>
    <row r="220" spans="1:14" ht="13.2">
      <c r="A220" s="81"/>
      <c r="B220" s="82"/>
      <c r="C220" s="82"/>
      <c r="D220" s="82"/>
      <c r="E220" s="82"/>
      <c r="F220" s="82"/>
      <c r="G220" s="82"/>
      <c r="H220" s="81"/>
      <c r="I220" s="46"/>
      <c r="J220" s="46"/>
      <c r="K220" s="46"/>
      <c r="L220" s="46"/>
      <c r="M220" s="46"/>
      <c r="N220" s="46"/>
    </row>
    <row r="221" spans="1:14" ht="13.2">
      <c r="A221" s="81"/>
      <c r="B221" s="82"/>
      <c r="C221" s="82"/>
      <c r="D221" s="82"/>
      <c r="E221" s="82"/>
      <c r="F221" s="82"/>
      <c r="G221" s="82"/>
      <c r="H221" s="81"/>
      <c r="I221" s="46"/>
      <c r="J221" s="46"/>
      <c r="K221" s="46"/>
      <c r="L221" s="46"/>
      <c r="M221" s="46"/>
      <c r="N221" s="46"/>
    </row>
    <row r="222" spans="1:14" ht="13.2">
      <c r="A222" s="81"/>
      <c r="B222" s="82"/>
      <c r="C222" s="82"/>
      <c r="D222" s="82"/>
      <c r="E222" s="82"/>
      <c r="F222" s="82"/>
      <c r="G222" s="82"/>
      <c r="H222" s="81"/>
      <c r="I222" s="46"/>
      <c r="J222" s="46"/>
      <c r="K222" s="46"/>
      <c r="L222" s="46"/>
      <c r="M222" s="46"/>
      <c r="N222" s="46"/>
    </row>
    <row r="223" spans="1:14" ht="13.2">
      <c r="A223" s="81"/>
      <c r="B223" s="82"/>
      <c r="C223" s="82"/>
      <c r="D223" s="82"/>
      <c r="E223" s="82"/>
      <c r="F223" s="82"/>
      <c r="G223" s="82"/>
      <c r="H223" s="81"/>
      <c r="I223" s="46"/>
      <c r="J223" s="46"/>
      <c r="K223" s="46"/>
      <c r="L223" s="46"/>
      <c r="M223" s="46"/>
      <c r="N223" s="46"/>
    </row>
    <row r="224" spans="1:14" ht="13.2">
      <c r="A224" s="81"/>
      <c r="B224" s="82"/>
      <c r="C224" s="82"/>
      <c r="D224" s="82"/>
      <c r="E224" s="82"/>
      <c r="F224" s="82"/>
      <c r="G224" s="82"/>
      <c r="H224" s="81"/>
      <c r="I224" s="46"/>
      <c r="J224" s="46"/>
      <c r="K224" s="46"/>
      <c r="L224" s="46"/>
      <c r="M224" s="46"/>
      <c r="N224" s="46"/>
    </row>
    <row r="225" spans="1:14" ht="13.2">
      <c r="A225" s="81"/>
      <c r="B225" s="82"/>
      <c r="C225" s="82"/>
      <c r="D225" s="82"/>
      <c r="E225" s="82"/>
      <c r="F225" s="82"/>
      <c r="G225" s="82"/>
      <c r="H225" s="81"/>
      <c r="I225" s="46"/>
      <c r="J225" s="46"/>
      <c r="K225" s="46"/>
      <c r="L225" s="46"/>
      <c r="M225" s="46"/>
      <c r="N225" s="46"/>
    </row>
    <row r="226" spans="1:14" ht="13.2">
      <c r="A226" s="81"/>
      <c r="B226" s="82"/>
      <c r="C226" s="82"/>
      <c r="D226" s="82"/>
      <c r="E226" s="82"/>
      <c r="F226" s="82"/>
      <c r="G226" s="82"/>
      <c r="H226" s="81"/>
      <c r="I226" s="46"/>
      <c r="J226" s="46"/>
      <c r="K226" s="46"/>
      <c r="L226" s="46"/>
      <c r="M226" s="46"/>
      <c r="N226" s="46"/>
    </row>
    <row r="227" spans="1:14" ht="13.2">
      <c r="A227" s="81"/>
      <c r="B227" s="82"/>
      <c r="C227" s="82"/>
      <c r="D227" s="82"/>
      <c r="E227" s="82"/>
      <c r="F227" s="82"/>
      <c r="G227" s="82"/>
      <c r="H227" s="81"/>
      <c r="I227" s="46"/>
      <c r="J227" s="46"/>
      <c r="K227" s="46"/>
      <c r="L227" s="46"/>
      <c r="M227" s="46"/>
      <c r="N227" s="46"/>
    </row>
    <row r="228" spans="1:14" ht="13.2">
      <c r="A228" s="81"/>
      <c r="B228" s="82"/>
      <c r="C228" s="82"/>
      <c r="D228" s="82"/>
      <c r="E228" s="82"/>
      <c r="F228" s="82"/>
      <c r="G228" s="82"/>
      <c r="H228" s="81"/>
      <c r="I228" s="46"/>
      <c r="J228" s="46"/>
      <c r="K228" s="46"/>
      <c r="L228" s="46"/>
      <c r="M228" s="46"/>
      <c r="N228" s="46"/>
    </row>
    <row r="229" spans="1:14" ht="13.2">
      <c r="A229" s="81"/>
      <c r="B229" s="82"/>
      <c r="C229" s="82"/>
      <c r="D229" s="82"/>
      <c r="E229" s="82"/>
      <c r="F229" s="82"/>
      <c r="G229" s="82"/>
      <c r="H229" s="81"/>
      <c r="I229" s="46"/>
      <c r="J229" s="46"/>
      <c r="K229" s="46"/>
      <c r="L229" s="46"/>
      <c r="M229" s="46"/>
      <c r="N229" s="46"/>
    </row>
    <row r="230" spans="1:14" ht="13.2">
      <c r="A230" s="81"/>
      <c r="B230" s="82"/>
      <c r="C230" s="82"/>
      <c r="D230" s="82"/>
      <c r="E230" s="82"/>
      <c r="F230" s="82"/>
      <c r="G230" s="82"/>
      <c r="H230" s="81"/>
      <c r="I230" s="46"/>
      <c r="J230" s="46"/>
      <c r="K230" s="46"/>
      <c r="L230" s="46"/>
      <c r="M230" s="46"/>
      <c r="N230" s="46"/>
    </row>
    <row r="231" spans="1:14" ht="13.2">
      <c r="A231" s="81"/>
      <c r="B231" s="82"/>
      <c r="C231" s="82"/>
      <c r="D231" s="82"/>
      <c r="E231" s="82"/>
      <c r="F231" s="82"/>
      <c r="G231" s="82"/>
      <c r="H231" s="81"/>
      <c r="I231" s="46"/>
      <c r="J231" s="46"/>
      <c r="K231" s="46"/>
      <c r="L231" s="46"/>
      <c r="M231" s="46"/>
      <c r="N231" s="46"/>
    </row>
    <row r="232" spans="1:14" ht="13.2">
      <c r="A232" s="81"/>
      <c r="B232" s="82"/>
      <c r="C232" s="82"/>
      <c r="D232" s="82"/>
      <c r="E232" s="82"/>
      <c r="F232" s="82"/>
      <c r="G232" s="82"/>
      <c r="H232" s="81"/>
      <c r="I232" s="46"/>
      <c r="J232" s="46"/>
      <c r="K232" s="46"/>
      <c r="L232" s="46"/>
      <c r="M232" s="46"/>
      <c r="N232" s="46"/>
    </row>
    <row r="233" spans="1:14" ht="13.2">
      <c r="A233" s="81"/>
      <c r="B233" s="82"/>
      <c r="C233" s="82"/>
      <c r="D233" s="82"/>
      <c r="E233" s="82"/>
      <c r="F233" s="82"/>
      <c r="G233" s="82"/>
      <c r="H233" s="81"/>
      <c r="I233" s="46"/>
      <c r="J233" s="46"/>
      <c r="K233" s="46"/>
      <c r="L233" s="46"/>
      <c r="M233" s="46"/>
      <c r="N233" s="46"/>
    </row>
    <row r="234" spans="1:14" ht="13.2">
      <c r="A234" s="81"/>
      <c r="B234" s="82"/>
      <c r="C234" s="82"/>
      <c r="D234" s="82"/>
      <c r="E234" s="82"/>
      <c r="F234" s="82"/>
      <c r="G234" s="82"/>
      <c r="H234" s="81"/>
      <c r="I234" s="46"/>
      <c r="J234" s="46"/>
      <c r="K234" s="46"/>
      <c r="L234" s="46"/>
      <c r="M234" s="46"/>
      <c r="N234" s="46"/>
    </row>
    <row r="235" spans="1:14" ht="13.2">
      <c r="A235" s="81"/>
      <c r="B235" s="82"/>
      <c r="C235" s="82"/>
      <c r="D235" s="82"/>
      <c r="E235" s="82"/>
      <c r="F235" s="82"/>
      <c r="G235" s="82"/>
      <c r="H235" s="81"/>
      <c r="I235" s="46"/>
      <c r="J235" s="46"/>
      <c r="K235" s="46"/>
      <c r="L235" s="46"/>
      <c r="M235" s="46"/>
      <c r="N235" s="46"/>
    </row>
    <row r="236" spans="1:14" ht="13.2">
      <c r="A236" s="81"/>
      <c r="B236" s="82"/>
      <c r="C236" s="82"/>
      <c r="D236" s="82"/>
      <c r="E236" s="82"/>
      <c r="F236" s="82"/>
      <c r="G236" s="82"/>
      <c r="H236" s="81"/>
      <c r="I236" s="46"/>
      <c r="J236" s="46"/>
      <c r="K236" s="46"/>
      <c r="L236" s="46"/>
      <c r="M236" s="46"/>
      <c r="N236" s="46"/>
    </row>
    <row r="237" spans="1:14" ht="13.2">
      <c r="A237" s="81"/>
      <c r="B237" s="82"/>
      <c r="C237" s="82"/>
      <c r="D237" s="82"/>
      <c r="E237" s="82"/>
      <c r="F237" s="82"/>
      <c r="G237" s="82"/>
      <c r="H237" s="81"/>
      <c r="I237" s="46"/>
      <c r="J237" s="46"/>
      <c r="K237" s="46"/>
      <c r="L237" s="46"/>
      <c r="M237" s="46"/>
      <c r="N237" s="46"/>
    </row>
    <row r="238" spans="1:14" ht="13.2">
      <c r="A238" s="81"/>
      <c r="B238" s="82"/>
      <c r="C238" s="82"/>
      <c r="D238" s="82"/>
      <c r="E238" s="82"/>
      <c r="F238" s="82"/>
      <c r="G238" s="82"/>
      <c r="H238" s="81"/>
      <c r="I238" s="46"/>
      <c r="J238" s="46"/>
      <c r="K238" s="46"/>
      <c r="L238" s="46"/>
      <c r="M238" s="46"/>
      <c r="N238" s="46"/>
    </row>
    <row r="239" spans="1:14" ht="13.2">
      <c r="A239" s="81"/>
      <c r="B239" s="82"/>
      <c r="C239" s="82"/>
      <c r="D239" s="82"/>
      <c r="E239" s="82"/>
      <c r="F239" s="82"/>
      <c r="G239" s="82"/>
      <c r="H239" s="81"/>
      <c r="I239" s="46"/>
      <c r="J239" s="46"/>
      <c r="K239" s="46"/>
      <c r="L239" s="46"/>
      <c r="M239" s="46"/>
      <c r="N239" s="46"/>
    </row>
    <row r="240" spans="1:14" ht="13.2">
      <c r="A240" s="81"/>
      <c r="B240" s="82"/>
      <c r="C240" s="82"/>
      <c r="D240" s="82"/>
      <c r="E240" s="82"/>
      <c r="F240" s="82"/>
      <c r="G240" s="82"/>
      <c r="H240" s="81"/>
      <c r="I240" s="46"/>
      <c r="J240" s="46"/>
      <c r="K240" s="46"/>
      <c r="L240" s="46"/>
      <c r="M240" s="46"/>
      <c r="N240" s="46"/>
    </row>
    <row r="241" spans="1:14" ht="13.2">
      <c r="A241" s="81"/>
      <c r="B241" s="82"/>
      <c r="C241" s="82"/>
      <c r="D241" s="82"/>
      <c r="E241" s="82"/>
      <c r="F241" s="82"/>
      <c r="G241" s="82"/>
      <c r="H241" s="81"/>
      <c r="I241" s="46"/>
      <c r="J241" s="46"/>
      <c r="K241" s="46"/>
      <c r="L241" s="46"/>
      <c r="M241" s="46"/>
      <c r="N241" s="46"/>
    </row>
    <row r="242" spans="1:14" ht="13.2">
      <c r="A242" s="81"/>
      <c r="B242" s="82"/>
      <c r="C242" s="82"/>
      <c r="D242" s="82"/>
      <c r="E242" s="82"/>
      <c r="F242" s="82"/>
      <c r="G242" s="82"/>
      <c r="H242" s="81"/>
      <c r="I242" s="46"/>
      <c r="J242" s="46"/>
      <c r="K242" s="46"/>
      <c r="L242" s="46"/>
      <c r="M242" s="46"/>
      <c r="N242" s="46"/>
    </row>
    <row r="243" spans="1:14" ht="13.2">
      <c r="A243" s="81"/>
      <c r="B243" s="82"/>
      <c r="C243" s="82"/>
      <c r="D243" s="82"/>
      <c r="E243" s="82"/>
      <c r="F243" s="82"/>
      <c r="G243" s="82"/>
      <c r="H243" s="81"/>
      <c r="I243" s="46"/>
      <c r="J243" s="46"/>
      <c r="K243" s="46"/>
      <c r="L243" s="46"/>
      <c r="M243" s="46"/>
      <c r="N243" s="46"/>
    </row>
    <row r="244" spans="1:14" ht="13.2">
      <c r="A244" s="81"/>
      <c r="B244" s="82"/>
      <c r="C244" s="82"/>
      <c r="D244" s="82"/>
      <c r="E244" s="82"/>
      <c r="F244" s="82"/>
      <c r="G244" s="82"/>
      <c r="H244" s="81"/>
      <c r="I244" s="46"/>
      <c r="J244" s="46"/>
      <c r="K244" s="46"/>
      <c r="L244" s="46"/>
      <c r="M244" s="46"/>
      <c r="N244" s="46"/>
    </row>
    <row r="245" spans="1:14" ht="13.2">
      <c r="A245" s="81"/>
      <c r="B245" s="82"/>
      <c r="C245" s="82"/>
      <c r="D245" s="82"/>
      <c r="E245" s="82"/>
      <c r="F245" s="82"/>
      <c r="G245" s="82"/>
      <c r="H245" s="81"/>
      <c r="I245" s="46"/>
      <c r="J245" s="46"/>
      <c r="K245" s="46"/>
      <c r="L245" s="46"/>
      <c r="M245" s="46"/>
      <c r="N245" s="46"/>
    </row>
    <row r="246" spans="1:14" ht="13.2">
      <c r="A246" s="81"/>
      <c r="B246" s="82"/>
      <c r="C246" s="82"/>
      <c r="D246" s="82"/>
      <c r="E246" s="82"/>
      <c r="F246" s="82"/>
      <c r="G246" s="82"/>
      <c r="H246" s="81"/>
      <c r="I246" s="46"/>
      <c r="J246" s="46"/>
      <c r="K246" s="46"/>
      <c r="L246" s="46"/>
      <c r="M246" s="46"/>
      <c r="N246" s="46"/>
    </row>
    <row r="247" spans="1:14" ht="13.2">
      <c r="A247" s="81"/>
      <c r="B247" s="82"/>
      <c r="C247" s="82"/>
      <c r="D247" s="82"/>
      <c r="E247" s="82"/>
      <c r="F247" s="82"/>
      <c r="G247" s="82"/>
      <c r="H247" s="81"/>
      <c r="I247" s="46"/>
      <c r="J247" s="46"/>
      <c r="K247" s="46"/>
      <c r="L247" s="46"/>
      <c r="M247" s="46"/>
      <c r="N247" s="46"/>
    </row>
    <row r="248" spans="1:14" ht="13.2">
      <c r="A248" s="81"/>
      <c r="B248" s="82"/>
      <c r="C248" s="82"/>
      <c r="D248" s="82"/>
      <c r="E248" s="82"/>
      <c r="F248" s="82"/>
      <c r="G248" s="82"/>
      <c r="H248" s="81"/>
      <c r="I248" s="46"/>
      <c r="J248" s="46"/>
      <c r="K248" s="46"/>
      <c r="L248" s="46"/>
      <c r="M248" s="46"/>
      <c r="N248" s="46"/>
    </row>
    <row r="249" spans="1:14" ht="13.2">
      <c r="A249" s="81"/>
      <c r="B249" s="82"/>
      <c r="C249" s="82"/>
      <c r="D249" s="82"/>
      <c r="E249" s="82"/>
      <c r="F249" s="82"/>
      <c r="G249" s="82"/>
      <c r="H249" s="81"/>
      <c r="I249" s="46"/>
      <c r="J249" s="46"/>
      <c r="K249" s="46"/>
      <c r="L249" s="46"/>
      <c r="M249" s="46"/>
      <c r="N249" s="46"/>
    </row>
    <row r="250" spans="1:14" ht="13.2">
      <c r="A250" s="81"/>
      <c r="B250" s="82"/>
      <c r="C250" s="82"/>
      <c r="D250" s="82"/>
      <c r="E250" s="82"/>
      <c r="F250" s="82"/>
      <c r="G250" s="82"/>
      <c r="H250" s="81"/>
      <c r="I250" s="46"/>
      <c r="J250" s="46"/>
      <c r="K250" s="46"/>
      <c r="L250" s="46"/>
      <c r="M250" s="46"/>
      <c r="N250" s="46"/>
    </row>
    <row r="251" spans="1:14" ht="13.2">
      <c r="A251" s="81"/>
      <c r="B251" s="82"/>
      <c r="C251" s="82"/>
      <c r="D251" s="82"/>
      <c r="E251" s="82"/>
      <c r="F251" s="82"/>
      <c r="G251" s="82"/>
      <c r="H251" s="81"/>
      <c r="I251" s="46"/>
      <c r="J251" s="46"/>
      <c r="K251" s="46"/>
      <c r="L251" s="46"/>
      <c r="M251" s="46"/>
      <c r="N251" s="46"/>
    </row>
    <row r="252" spans="1:14" ht="13.2">
      <c r="A252" s="81"/>
      <c r="B252" s="82"/>
      <c r="C252" s="82"/>
      <c r="D252" s="82"/>
      <c r="E252" s="82"/>
      <c r="F252" s="82"/>
      <c r="G252" s="82"/>
      <c r="H252" s="81"/>
      <c r="I252" s="46"/>
      <c r="J252" s="46"/>
      <c r="K252" s="46"/>
      <c r="L252" s="46"/>
      <c r="M252" s="46"/>
      <c r="N252" s="46"/>
    </row>
    <row r="253" spans="1:14" ht="13.2">
      <c r="A253" s="81"/>
      <c r="B253" s="82"/>
      <c r="C253" s="82"/>
      <c r="D253" s="82"/>
      <c r="E253" s="82"/>
      <c r="F253" s="82"/>
      <c r="G253" s="82"/>
      <c r="H253" s="81"/>
      <c r="I253" s="46"/>
      <c r="J253" s="46"/>
      <c r="K253" s="46"/>
      <c r="L253" s="46"/>
      <c r="M253" s="46"/>
      <c r="N253" s="46"/>
    </row>
    <row r="254" spans="1:14" ht="13.2">
      <c r="A254" s="81"/>
      <c r="B254" s="82"/>
      <c r="C254" s="82"/>
      <c r="D254" s="82"/>
      <c r="E254" s="82"/>
      <c r="F254" s="82"/>
      <c r="G254" s="82"/>
      <c r="H254" s="81"/>
      <c r="I254" s="46"/>
      <c r="J254" s="46"/>
      <c r="K254" s="46"/>
      <c r="L254" s="46"/>
      <c r="M254" s="46"/>
      <c r="N254" s="46"/>
    </row>
    <row r="255" spans="1:14" ht="13.2">
      <c r="A255" s="81"/>
      <c r="B255" s="82"/>
      <c r="C255" s="82"/>
      <c r="D255" s="82"/>
      <c r="E255" s="82"/>
      <c r="F255" s="82"/>
      <c r="G255" s="82"/>
      <c r="H255" s="81"/>
      <c r="I255" s="46"/>
      <c r="J255" s="46"/>
      <c r="K255" s="46"/>
      <c r="L255" s="46"/>
      <c r="M255" s="46"/>
      <c r="N255" s="46"/>
    </row>
    <row r="256" spans="1:14" ht="13.2">
      <c r="A256" s="81"/>
      <c r="B256" s="82"/>
      <c r="C256" s="82"/>
      <c r="D256" s="82"/>
      <c r="E256" s="82"/>
      <c r="F256" s="82"/>
      <c r="G256" s="82"/>
      <c r="H256" s="81"/>
      <c r="I256" s="46"/>
      <c r="J256" s="46"/>
      <c r="K256" s="46"/>
      <c r="L256" s="46"/>
      <c r="M256" s="46"/>
      <c r="N256" s="46"/>
    </row>
    <row r="257" spans="1:14" ht="13.2">
      <c r="A257" s="81"/>
      <c r="B257" s="82"/>
      <c r="C257" s="82"/>
      <c r="D257" s="82"/>
      <c r="E257" s="82"/>
      <c r="F257" s="82"/>
      <c r="G257" s="82"/>
      <c r="H257" s="81"/>
      <c r="I257" s="46"/>
      <c r="J257" s="46"/>
      <c r="K257" s="46"/>
      <c r="L257" s="46"/>
      <c r="M257" s="46"/>
      <c r="N257" s="46"/>
    </row>
    <row r="258" spans="1:14" ht="13.2">
      <c r="A258" s="81"/>
      <c r="B258" s="82"/>
      <c r="C258" s="82"/>
      <c r="D258" s="82"/>
      <c r="E258" s="82"/>
      <c r="F258" s="82"/>
      <c r="G258" s="82"/>
      <c r="H258" s="81"/>
      <c r="I258" s="46"/>
      <c r="J258" s="46"/>
      <c r="K258" s="46"/>
      <c r="L258" s="46"/>
      <c r="M258" s="46"/>
      <c r="N258" s="46"/>
    </row>
    <row r="259" spans="1:14" ht="13.2">
      <c r="A259" s="81"/>
      <c r="B259" s="82"/>
      <c r="C259" s="82"/>
      <c r="D259" s="82"/>
      <c r="E259" s="82"/>
      <c r="F259" s="82"/>
      <c r="G259" s="82"/>
      <c r="H259" s="81"/>
      <c r="I259" s="46"/>
      <c r="J259" s="46"/>
      <c r="K259" s="46"/>
      <c r="L259" s="46"/>
      <c r="M259" s="46"/>
      <c r="N259" s="46"/>
    </row>
    <row r="260" spans="1:14" ht="13.2">
      <c r="A260" s="81"/>
      <c r="B260" s="82"/>
      <c r="C260" s="82"/>
      <c r="D260" s="82"/>
      <c r="E260" s="82"/>
      <c r="F260" s="82"/>
      <c r="G260" s="82"/>
      <c r="H260" s="81"/>
      <c r="I260" s="46"/>
      <c r="J260" s="46"/>
      <c r="K260" s="46"/>
      <c r="L260" s="46"/>
      <c r="M260" s="46"/>
      <c r="N260" s="46"/>
    </row>
    <row r="261" spans="1:14" ht="13.2">
      <c r="A261" s="81"/>
      <c r="B261" s="82"/>
      <c r="C261" s="82"/>
      <c r="D261" s="82"/>
      <c r="E261" s="82"/>
      <c r="F261" s="82"/>
      <c r="G261" s="82"/>
      <c r="H261" s="81"/>
      <c r="I261" s="46"/>
      <c r="J261" s="46"/>
      <c r="K261" s="46"/>
      <c r="L261" s="46"/>
      <c r="M261" s="46"/>
      <c r="N261" s="46"/>
    </row>
    <row r="262" spans="1:14" ht="13.2">
      <c r="A262" s="81"/>
      <c r="B262" s="82"/>
      <c r="C262" s="82"/>
      <c r="D262" s="82"/>
      <c r="E262" s="82"/>
      <c r="F262" s="82"/>
      <c r="G262" s="82"/>
      <c r="H262" s="81"/>
      <c r="I262" s="46"/>
      <c r="J262" s="46"/>
      <c r="K262" s="46"/>
      <c r="L262" s="46"/>
      <c r="M262" s="46"/>
      <c r="N262" s="46"/>
    </row>
    <row r="263" spans="1:14" ht="13.2">
      <c r="A263" s="81"/>
      <c r="B263" s="82"/>
      <c r="C263" s="82"/>
      <c r="D263" s="82"/>
      <c r="E263" s="82"/>
      <c r="F263" s="82"/>
      <c r="G263" s="82"/>
      <c r="H263" s="81"/>
      <c r="I263" s="46"/>
      <c r="J263" s="46"/>
      <c r="K263" s="46"/>
      <c r="L263" s="46"/>
      <c r="M263" s="46"/>
      <c r="N263" s="46"/>
    </row>
    <row r="264" spans="1:14" ht="13.2">
      <c r="A264" s="81"/>
      <c r="B264" s="82"/>
      <c r="C264" s="82"/>
      <c r="D264" s="82"/>
      <c r="E264" s="82"/>
      <c r="F264" s="82"/>
      <c r="G264" s="82"/>
      <c r="H264" s="81"/>
      <c r="I264" s="46"/>
      <c r="J264" s="46"/>
      <c r="K264" s="46"/>
      <c r="L264" s="46"/>
      <c r="M264" s="46"/>
      <c r="N264" s="46"/>
    </row>
    <row r="265" spans="1:14" ht="13.2">
      <c r="A265" s="81"/>
      <c r="B265" s="82"/>
      <c r="C265" s="82"/>
      <c r="D265" s="82"/>
      <c r="E265" s="82"/>
      <c r="F265" s="82"/>
      <c r="G265" s="82"/>
      <c r="H265" s="81"/>
      <c r="I265" s="46"/>
      <c r="J265" s="46"/>
      <c r="K265" s="46"/>
      <c r="L265" s="46"/>
      <c r="M265" s="46"/>
      <c r="N265" s="46"/>
    </row>
    <row r="266" spans="1:14" ht="13.2">
      <c r="A266" s="81"/>
      <c r="B266" s="82"/>
      <c r="C266" s="82"/>
      <c r="D266" s="82"/>
      <c r="E266" s="82"/>
      <c r="F266" s="82"/>
      <c r="G266" s="82"/>
      <c r="H266" s="81"/>
      <c r="I266" s="46"/>
      <c r="J266" s="46"/>
      <c r="K266" s="46"/>
      <c r="L266" s="46"/>
      <c r="M266" s="46"/>
      <c r="N266" s="46"/>
    </row>
    <row r="267" spans="1:14" ht="13.2">
      <c r="A267" s="81"/>
      <c r="B267" s="82"/>
      <c r="C267" s="82"/>
      <c r="D267" s="82"/>
      <c r="E267" s="82"/>
      <c r="F267" s="82"/>
      <c r="G267" s="82"/>
      <c r="H267" s="81"/>
      <c r="I267" s="46"/>
      <c r="J267" s="46"/>
      <c r="K267" s="46"/>
      <c r="L267" s="46"/>
      <c r="M267" s="46"/>
      <c r="N267" s="46"/>
    </row>
    <row r="268" spans="1:14" ht="13.2">
      <c r="A268" s="81"/>
      <c r="B268" s="82"/>
      <c r="C268" s="82"/>
      <c r="D268" s="82"/>
      <c r="E268" s="82"/>
      <c r="F268" s="82"/>
      <c r="G268" s="82"/>
      <c r="H268" s="81"/>
      <c r="I268" s="46"/>
      <c r="J268" s="46"/>
      <c r="K268" s="46"/>
      <c r="L268" s="46"/>
      <c r="M268" s="46"/>
      <c r="N268" s="46"/>
    </row>
    <row r="269" spans="1:14" ht="13.2">
      <c r="A269" s="81"/>
      <c r="B269" s="82"/>
      <c r="C269" s="82"/>
      <c r="D269" s="82"/>
      <c r="E269" s="82"/>
      <c r="F269" s="82"/>
      <c r="G269" s="82"/>
      <c r="H269" s="81"/>
      <c r="I269" s="46"/>
      <c r="J269" s="46"/>
      <c r="K269" s="46"/>
      <c r="L269" s="46"/>
      <c r="M269" s="46"/>
      <c r="N269" s="46"/>
    </row>
    <row r="270" spans="1:14" ht="13.2">
      <c r="A270" s="81"/>
      <c r="B270" s="82"/>
      <c r="C270" s="82"/>
      <c r="D270" s="82"/>
      <c r="E270" s="82"/>
      <c r="F270" s="82"/>
      <c r="G270" s="82"/>
      <c r="H270" s="81"/>
      <c r="I270" s="46"/>
      <c r="J270" s="46"/>
      <c r="K270" s="46"/>
      <c r="L270" s="46"/>
      <c r="M270" s="46"/>
      <c r="N270" s="46"/>
    </row>
    <row r="271" spans="1:14" ht="13.2">
      <c r="A271" s="81"/>
      <c r="B271" s="82"/>
      <c r="C271" s="82"/>
      <c r="D271" s="82"/>
      <c r="E271" s="82"/>
      <c r="F271" s="82"/>
      <c r="G271" s="82"/>
      <c r="H271" s="81"/>
      <c r="I271" s="46"/>
      <c r="J271" s="46"/>
      <c r="K271" s="46"/>
      <c r="L271" s="46"/>
      <c r="M271" s="46"/>
      <c r="N271" s="46"/>
    </row>
    <row r="272" spans="1:14" ht="13.2">
      <c r="A272" s="81"/>
      <c r="B272" s="82"/>
      <c r="C272" s="82"/>
      <c r="D272" s="82"/>
      <c r="E272" s="82"/>
      <c r="F272" s="82"/>
      <c r="G272" s="82"/>
      <c r="H272" s="81"/>
      <c r="I272" s="46"/>
      <c r="J272" s="46"/>
      <c r="K272" s="46"/>
      <c r="L272" s="46"/>
      <c r="M272" s="46"/>
      <c r="N272" s="46"/>
    </row>
    <row r="273" spans="1:14" ht="13.2">
      <c r="A273" s="81"/>
      <c r="B273" s="82"/>
      <c r="C273" s="82"/>
      <c r="D273" s="82"/>
      <c r="E273" s="82"/>
      <c r="F273" s="82"/>
      <c r="G273" s="82"/>
      <c r="H273" s="81"/>
      <c r="I273" s="46"/>
      <c r="J273" s="46"/>
      <c r="K273" s="46"/>
      <c r="L273" s="46"/>
      <c r="M273" s="46"/>
      <c r="N273" s="46"/>
    </row>
    <row r="274" spans="1:14" ht="13.2">
      <c r="A274" s="81"/>
      <c r="B274" s="82"/>
      <c r="C274" s="82"/>
      <c r="D274" s="82"/>
      <c r="E274" s="82"/>
      <c r="F274" s="82"/>
      <c r="G274" s="82"/>
      <c r="H274" s="81"/>
      <c r="I274" s="46"/>
      <c r="J274" s="46"/>
      <c r="K274" s="46"/>
      <c r="L274" s="46"/>
      <c r="M274" s="46"/>
      <c r="N274" s="46"/>
    </row>
    <row r="275" spans="1:14" ht="13.2">
      <c r="A275" s="81"/>
      <c r="B275" s="82"/>
      <c r="C275" s="82"/>
      <c r="D275" s="82"/>
      <c r="E275" s="82"/>
      <c r="F275" s="82"/>
      <c r="G275" s="82"/>
      <c r="H275" s="81"/>
      <c r="I275" s="46"/>
      <c r="J275" s="46"/>
      <c r="K275" s="46"/>
      <c r="L275" s="46"/>
      <c r="M275" s="46"/>
      <c r="N275" s="46"/>
    </row>
    <row r="276" spans="1:14" ht="13.2">
      <c r="A276" s="81"/>
      <c r="B276" s="82"/>
      <c r="C276" s="82"/>
      <c r="D276" s="82"/>
      <c r="E276" s="82"/>
      <c r="F276" s="82"/>
      <c r="G276" s="82"/>
      <c r="H276" s="81"/>
      <c r="I276" s="46"/>
      <c r="J276" s="46"/>
      <c r="K276" s="46"/>
      <c r="L276" s="46"/>
      <c r="M276" s="46"/>
      <c r="N276" s="46"/>
    </row>
    <row r="277" spans="1:14" ht="13.2">
      <c r="A277" s="81"/>
      <c r="B277" s="82"/>
      <c r="C277" s="82"/>
      <c r="D277" s="82"/>
      <c r="E277" s="82"/>
      <c r="F277" s="82"/>
      <c r="G277" s="82"/>
      <c r="H277" s="81"/>
      <c r="I277" s="46"/>
      <c r="J277" s="46"/>
      <c r="K277" s="46"/>
      <c r="L277" s="46"/>
      <c r="M277" s="46"/>
      <c r="N277" s="46"/>
    </row>
    <row r="278" spans="1:14" ht="13.2">
      <c r="A278" s="81"/>
      <c r="B278" s="82"/>
      <c r="C278" s="82"/>
      <c r="D278" s="82"/>
      <c r="E278" s="82"/>
      <c r="F278" s="82"/>
      <c r="G278" s="82"/>
      <c r="H278" s="81"/>
      <c r="I278" s="46"/>
      <c r="J278" s="46"/>
      <c r="K278" s="46"/>
      <c r="L278" s="46"/>
      <c r="M278" s="46"/>
      <c r="N278" s="46"/>
    </row>
    <row r="279" spans="1:14" ht="13.2">
      <c r="A279" s="81"/>
      <c r="B279" s="82"/>
      <c r="C279" s="82"/>
      <c r="D279" s="82"/>
      <c r="E279" s="82"/>
      <c r="F279" s="82"/>
      <c r="G279" s="82"/>
      <c r="H279" s="81"/>
      <c r="I279" s="46"/>
      <c r="J279" s="46"/>
      <c r="K279" s="46"/>
      <c r="L279" s="46"/>
      <c r="M279" s="46"/>
      <c r="N279" s="46"/>
    </row>
    <row r="280" spans="1:14" ht="13.2">
      <c r="A280" s="81"/>
      <c r="B280" s="82"/>
      <c r="C280" s="82"/>
      <c r="D280" s="82"/>
      <c r="E280" s="82"/>
      <c r="F280" s="82"/>
      <c r="G280" s="82"/>
      <c r="H280" s="81"/>
      <c r="I280" s="46"/>
      <c r="J280" s="46"/>
      <c r="K280" s="46"/>
      <c r="L280" s="46"/>
      <c r="M280" s="46"/>
      <c r="N280" s="46"/>
    </row>
    <row r="281" spans="1:14" ht="13.2">
      <c r="A281" s="81"/>
      <c r="B281" s="82"/>
      <c r="C281" s="82"/>
      <c r="D281" s="82"/>
      <c r="E281" s="82"/>
      <c r="F281" s="82"/>
      <c r="G281" s="82"/>
      <c r="H281" s="81"/>
      <c r="I281" s="46"/>
      <c r="J281" s="46"/>
      <c r="K281" s="46"/>
      <c r="L281" s="46"/>
      <c r="M281" s="46"/>
      <c r="N281" s="46"/>
    </row>
    <row r="282" spans="1:14" ht="13.2">
      <c r="A282" s="81"/>
      <c r="B282" s="82"/>
      <c r="C282" s="82"/>
      <c r="D282" s="82"/>
      <c r="E282" s="82"/>
      <c r="F282" s="82"/>
      <c r="G282" s="82"/>
      <c r="H282" s="81"/>
      <c r="I282" s="46"/>
      <c r="J282" s="46"/>
      <c r="K282" s="46"/>
      <c r="L282" s="46"/>
      <c r="M282" s="46"/>
      <c r="N282" s="46"/>
    </row>
    <row r="283" spans="1:14" ht="13.2">
      <c r="A283" s="81"/>
      <c r="B283" s="82"/>
      <c r="C283" s="82"/>
      <c r="D283" s="82"/>
      <c r="E283" s="82"/>
      <c r="F283" s="82"/>
      <c r="G283" s="82"/>
      <c r="H283" s="81"/>
      <c r="I283" s="46"/>
      <c r="J283" s="46"/>
      <c r="K283" s="46"/>
      <c r="L283" s="46"/>
      <c r="M283" s="46"/>
      <c r="N283" s="46"/>
    </row>
    <row r="284" spans="1:14" ht="13.2">
      <c r="A284" s="81"/>
      <c r="B284" s="82"/>
      <c r="C284" s="82"/>
      <c r="D284" s="82"/>
      <c r="E284" s="82"/>
      <c r="F284" s="82"/>
      <c r="G284" s="82"/>
      <c r="H284" s="81"/>
      <c r="I284" s="46"/>
      <c r="J284" s="46"/>
      <c r="K284" s="46"/>
      <c r="L284" s="46"/>
      <c r="M284" s="46"/>
      <c r="N284" s="46"/>
    </row>
    <row r="285" spans="1:14" ht="13.2">
      <c r="A285" s="81"/>
      <c r="B285" s="82"/>
      <c r="C285" s="82"/>
      <c r="D285" s="82"/>
      <c r="E285" s="82"/>
      <c r="F285" s="82"/>
      <c r="G285" s="82"/>
      <c r="H285" s="81"/>
      <c r="I285" s="46"/>
      <c r="J285" s="46"/>
      <c r="K285" s="46"/>
      <c r="L285" s="46"/>
      <c r="M285" s="46"/>
      <c r="N285" s="46"/>
    </row>
    <row r="286" spans="1:14" ht="13.2">
      <c r="A286" s="81"/>
      <c r="B286" s="82"/>
      <c r="C286" s="82"/>
      <c r="D286" s="82"/>
      <c r="E286" s="82"/>
      <c r="F286" s="82"/>
      <c r="G286" s="82"/>
      <c r="H286" s="81"/>
      <c r="I286" s="46"/>
      <c r="J286" s="46"/>
      <c r="K286" s="46"/>
      <c r="L286" s="46"/>
      <c r="M286" s="46"/>
      <c r="N286" s="46"/>
    </row>
    <row r="287" spans="1:14" ht="13.2">
      <c r="A287" s="81"/>
      <c r="B287" s="82"/>
      <c r="C287" s="82"/>
      <c r="D287" s="82"/>
      <c r="E287" s="82"/>
      <c r="F287" s="82"/>
      <c r="G287" s="82"/>
      <c r="H287" s="81"/>
      <c r="I287" s="46"/>
      <c r="J287" s="46"/>
      <c r="K287" s="46"/>
      <c r="L287" s="46"/>
      <c r="M287" s="46"/>
      <c r="N287" s="46"/>
    </row>
    <row r="288" spans="1:14" ht="13.2">
      <c r="A288" s="81"/>
      <c r="B288" s="82"/>
      <c r="C288" s="82"/>
      <c r="D288" s="82"/>
      <c r="E288" s="82"/>
      <c r="F288" s="82"/>
      <c r="G288" s="82"/>
      <c r="H288" s="81"/>
      <c r="I288" s="46"/>
      <c r="J288" s="46"/>
      <c r="K288" s="46"/>
      <c r="L288" s="46"/>
      <c r="M288" s="46"/>
      <c r="N288" s="46"/>
    </row>
    <row r="289" spans="1:14" ht="13.2">
      <c r="A289" s="81"/>
      <c r="B289" s="82"/>
      <c r="C289" s="82"/>
      <c r="D289" s="82"/>
      <c r="E289" s="82"/>
      <c r="F289" s="82"/>
      <c r="G289" s="82"/>
      <c r="H289" s="81"/>
      <c r="I289" s="46"/>
      <c r="J289" s="46"/>
      <c r="K289" s="46"/>
      <c r="L289" s="46"/>
      <c r="M289" s="46"/>
      <c r="N289" s="46"/>
    </row>
    <row r="290" spans="1:14" ht="13.2">
      <c r="A290" s="81"/>
      <c r="B290" s="82"/>
      <c r="C290" s="82"/>
      <c r="D290" s="82"/>
      <c r="E290" s="82"/>
      <c r="F290" s="82"/>
      <c r="G290" s="82"/>
      <c r="H290" s="81"/>
      <c r="I290" s="46"/>
      <c r="J290" s="46"/>
      <c r="K290" s="46"/>
      <c r="L290" s="46"/>
      <c r="M290" s="46"/>
      <c r="N290" s="46"/>
    </row>
    <row r="291" spans="1:14" ht="13.2">
      <c r="A291" s="81"/>
      <c r="B291" s="82"/>
      <c r="C291" s="82"/>
      <c r="D291" s="82"/>
      <c r="E291" s="82"/>
      <c r="F291" s="82"/>
      <c r="G291" s="82"/>
      <c r="H291" s="81"/>
      <c r="I291" s="46"/>
      <c r="J291" s="46"/>
      <c r="K291" s="46"/>
      <c r="L291" s="46"/>
      <c r="M291" s="46"/>
      <c r="N291" s="46"/>
    </row>
    <row r="292" spans="1:14" ht="13.2">
      <c r="A292" s="81"/>
      <c r="B292" s="82"/>
      <c r="C292" s="82"/>
      <c r="D292" s="82"/>
      <c r="E292" s="82"/>
      <c r="F292" s="82"/>
      <c r="G292" s="82"/>
      <c r="H292" s="81"/>
      <c r="I292" s="46"/>
      <c r="J292" s="46"/>
      <c r="K292" s="46"/>
      <c r="L292" s="46"/>
      <c r="M292" s="46"/>
      <c r="N292" s="46"/>
    </row>
    <row r="293" spans="1:14" ht="13.2">
      <c r="A293" s="81"/>
      <c r="B293" s="82"/>
      <c r="C293" s="82"/>
      <c r="D293" s="82"/>
      <c r="E293" s="82"/>
      <c r="F293" s="82"/>
      <c r="G293" s="82"/>
      <c r="H293" s="81"/>
      <c r="I293" s="46"/>
      <c r="J293" s="46"/>
      <c r="K293" s="46"/>
      <c r="L293" s="46"/>
      <c r="M293" s="46"/>
      <c r="N293" s="46"/>
    </row>
    <row r="294" spans="1:14" ht="13.2">
      <c r="A294" s="81"/>
      <c r="B294" s="82"/>
      <c r="C294" s="82"/>
      <c r="D294" s="82"/>
      <c r="E294" s="82"/>
      <c r="F294" s="82"/>
      <c r="G294" s="82"/>
      <c r="H294" s="81"/>
      <c r="I294" s="46"/>
      <c r="J294" s="46"/>
      <c r="K294" s="46"/>
      <c r="L294" s="46"/>
      <c r="M294" s="46"/>
      <c r="N294" s="46"/>
    </row>
    <row r="295" spans="1:14" ht="13.2">
      <c r="A295" s="81"/>
      <c r="B295" s="82"/>
      <c r="C295" s="82"/>
      <c r="D295" s="82"/>
      <c r="E295" s="82"/>
      <c r="F295" s="82"/>
      <c r="G295" s="82"/>
      <c r="H295" s="81"/>
      <c r="I295" s="46"/>
      <c r="J295" s="46"/>
      <c r="K295" s="46"/>
      <c r="L295" s="46"/>
      <c r="M295" s="46"/>
      <c r="N295" s="46"/>
    </row>
    <row r="296" spans="1:14" ht="13.2">
      <c r="A296" s="81"/>
      <c r="B296" s="82"/>
      <c r="C296" s="82"/>
      <c r="D296" s="82"/>
      <c r="E296" s="82"/>
      <c r="F296" s="82"/>
      <c r="G296" s="82"/>
      <c r="H296" s="81"/>
      <c r="I296" s="46"/>
      <c r="J296" s="46"/>
      <c r="K296" s="46"/>
      <c r="L296" s="46"/>
      <c r="M296" s="46"/>
      <c r="N296" s="46"/>
    </row>
    <row r="297" spans="1:14" ht="13.2">
      <c r="A297" s="81"/>
      <c r="B297" s="82"/>
      <c r="C297" s="82"/>
      <c r="D297" s="82"/>
      <c r="E297" s="82"/>
      <c r="F297" s="82"/>
      <c r="G297" s="82"/>
      <c r="H297" s="81"/>
      <c r="I297" s="46"/>
      <c r="J297" s="46"/>
      <c r="K297" s="46"/>
      <c r="L297" s="46"/>
      <c r="M297" s="46"/>
      <c r="N297" s="46"/>
    </row>
    <row r="298" spans="1:14" ht="13.2">
      <c r="A298" s="81"/>
      <c r="B298" s="82"/>
      <c r="C298" s="82"/>
      <c r="D298" s="82"/>
      <c r="E298" s="82"/>
      <c r="F298" s="82"/>
      <c r="G298" s="82"/>
      <c r="H298" s="81"/>
      <c r="I298" s="46"/>
      <c r="J298" s="46"/>
      <c r="K298" s="46"/>
      <c r="L298" s="46"/>
      <c r="M298" s="46"/>
      <c r="N298" s="46"/>
    </row>
    <row r="299" spans="1:14" ht="13.2">
      <c r="A299" s="81"/>
      <c r="B299" s="82"/>
      <c r="C299" s="82"/>
      <c r="D299" s="82"/>
      <c r="E299" s="82"/>
      <c r="F299" s="82"/>
      <c r="G299" s="82"/>
      <c r="H299" s="81"/>
      <c r="I299" s="46"/>
      <c r="J299" s="46"/>
      <c r="K299" s="46"/>
      <c r="L299" s="46"/>
      <c r="M299" s="46"/>
      <c r="N299" s="46"/>
    </row>
    <row r="300" spans="1:14" ht="13.2">
      <c r="A300" s="81"/>
      <c r="B300" s="82"/>
      <c r="C300" s="82"/>
      <c r="D300" s="82"/>
      <c r="E300" s="82"/>
      <c r="F300" s="82"/>
      <c r="G300" s="82"/>
      <c r="H300" s="81"/>
      <c r="I300" s="46"/>
      <c r="J300" s="46"/>
      <c r="K300" s="46"/>
      <c r="L300" s="46"/>
      <c r="M300" s="46"/>
      <c r="N300" s="46"/>
    </row>
    <row r="301" spans="1:14" ht="13.2">
      <c r="A301" s="81"/>
      <c r="B301" s="82"/>
      <c r="C301" s="82"/>
      <c r="D301" s="82"/>
      <c r="E301" s="82"/>
      <c r="F301" s="82"/>
      <c r="G301" s="82"/>
      <c r="H301" s="81"/>
      <c r="I301" s="46"/>
      <c r="J301" s="46"/>
      <c r="K301" s="46"/>
      <c r="L301" s="46"/>
      <c r="M301" s="46"/>
      <c r="N301" s="46"/>
    </row>
    <row r="302" spans="1:14" ht="13.2">
      <c r="A302" s="81"/>
      <c r="B302" s="82"/>
      <c r="C302" s="82"/>
      <c r="D302" s="82"/>
      <c r="E302" s="82"/>
      <c r="F302" s="82"/>
      <c r="G302" s="82"/>
      <c r="H302" s="81"/>
      <c r="I302" s="46"/>
      <c r="J302" s="46"/>
      <c r="K302" s="46"/>
      <c r="L302" s="46"/>
      <c r="M302" s="46"/>
      <c r="N302" s="46"/>
    </row>
    <row r="303" spans="1:14" ht="13.2">
      <c r="A303" s="81"/>
      <c r="B303" s="82"/>
      <c r="C303" s="82"/>
      <c r="D303" s="82"/>
      <c r="E303" s="82"/>
      <c r="F303" s="82"/>
      <c r="G303" s="82"/>
      <c r="H303" s="81"/>
      <c r="I303" s="46"/>
      <c r="J303" s="46"/>
      <c r="K303" s="46"/>
      <c r="L303" s="46"/>
      <c r="M303" s="46"/>
      <c r="N303" s="46"/>
    </row>
    <row r="304" spans="1:14" ht="13.2">
      <c r="A304" s="81"/>
      <c r="B304" s="82"/>
      <c r="C304" s="82"/>
      <c r="D304" s="82"/>
      <c r="E304" s="82"/>
      <c r="F304" s="82"/>
      <c r="G304" s="82"/>
      <c r="H304" s="81"/>
      <c r="I304" s="46"/>
      <c r="J304" s="46"/>
      <c r="K304" s="46"/>
      <c r="L304" s="46"/>
      <c r="M304" s="46"/>
      <c r="N304" s="46"/>
    </row>
    <row r="305" spans="1:14" ht="13.2">
      <c r="A305" s="81"/>
      <c r="B305" s="82"/>
      <c r="C305" s="82"/>
      <c r="D305" s="82"/>
      <c r="E305" s="82"/>
      <c r="F305" s="82"/>
      <c r="G305" s="82"/>
      <c r="H305" s="81"/>
      <c r="I305" s="46"/>
      <c r="J305" s="46"/>
      <c r="K305" s="46"/>
      <c r="L305" s="46"/>
      <c r="M305" s="46"/>
      <c r="N305" s="46"/>
    </row>
    <row r="306" spans="1:14" ht="13.2">
      <c r="A306" s="81"/>
      <c r="B306" s="82"/>
      <c r="C306" s="82"/>
      <c r="D306" s="82"/>
      <c r="E306" s="82"/>
      <c r="F306" s="82"/>
      <c r="G306" s="82"/>
      <c r="H306" s="81"/>
      <c r="I306" s="46"/>
      <c r="J306" s="46"/>
      <c r="K306" s="46"/>
      <c r="L306" s="46"/>
      <c r="M306" s="46"/>
      <c r="N306" s="46"/>
    </row>
    <row r="307" spans="1:14" ht="13.2">
      <c r="A307" s="81"/>
      <c r="B307" s="82"/>
      <c r="C307" s="82"/>
      <c r="D307" s="82"/>
      <c r="E307" s="82"/>
      <c r="F307" s="82"/>
      <c r="G307" s="82"/>
      <c r="H307" s="81"/>
      <c r="I307" s="46"/>
      <c r="J307" s="46"/>
      <c r="K307" s="46"/>
      <c r="L307" s="46"/>
      <c r="M307" s="46"/>
      <c r="N307" s="46"/>
    </row>
    <row r="308" spans="1:14" ht="13.2">
      <c r="A308" s="81"/>
      <c r="B308" s="82"/>
      <c r="C308" s="82"/>
      <c r="D308" s="82"/>
      <c r="E308" s="82"/>
      <c r="F308" s="82"/>
      <c r="G308" s="82"/>
      <c r="H308" s="81"/>
      <c r="I308" s="46"/>
      <c r="J308" s="46"/>
      <c r="K308" s="46"/>
      <c r="L308" s="46"/>
      <c r="M308" s="46"/>
      <c r="N308" s="46"/>
    </row>
    <row r="309" spans="1:14" ht="13.2">
      <c r="A309" s="81"/>
      <c r="B309" s="82"/>
      <c r="C309" s="82"/>
      <c r="D309" s="82"/>
      <c r="E309" s="82"/>
      <c r="F309" s="82"/>
      <c r="G309" s="82"/>
      <c r="H309" s="81"/>
      <c r="I309" s="46"/>
      <c r="J309" s="46"/>
      <c r="K309" s="46"/>
      <c r="L309" s="46"/>
      <c r="M309" s="46"/>
      <c r="N309" s="46"/>
    </row>
    <row r="310" spans="1:14" ht="13.2">
      <c r="A310" s="81"/>
      <c r="B310" s="82"/>
      <c r="C310" s="82"/>
      <c r="D310" s="82"/>
      <c r="E310" s="82"/>
      <c r="F310" s="82"/>
      <c r="G310" s="82"/>
      <c r="H310" s="81"/>
      <c r="I310" s="46"/>
      <c r="J310" s="46"/>
      <c r="K310" s="46"/>
      <c r="L310" s="46"/>
      <c r="M310" s="46"/>
      <c r="N310" s="46"/>
    </row>
    <row r="311" spans="1:14" ht="13.2">
      <c r="A311" s="81"/>
      <c r="B311" s="82"/>
      <c r="C311" s="82"/>
      <c r="D311" s="82"/>
      <c r="E311" s="82"/>
      <c r="F311" s="82"/>
      <c r="G311" s="82"/>
      <c r="H311" s="81"/>
      <c r="I311" s="46"/>
      <c r="J311" s="46"/>
      <c r="K311" s="46"/>
      <c r="L311" s="46"/>
      <c r="M311" s="46"/>
      <c r="N311" s="46"/>
    </row>
    <row r="312" spans="1:14" ht="13.2">
      <c r="A312" s="81"/>
      <c r="B312" s="82"/>
      <c r="C312" s="82"/>
      <c r="D312" s="82"/>
      <c r="E312" s="82"/>
      <c r="F312" s="82"/>
      <c r="G312" s="82"/>
      <c r="H312" s="81"/>
      <c r="I312" s="46"/>
      <c r="J312" s="46"/>
      <c r="K312" s="46"/>
      <c r="L312" s="46"/>
      <c r="M312" s="46"/>
      <c r="N312" s="46"/>
    </row>
    <row r="313" spans="1:14" ht="13.2">
      <c r="A313" s="81"/>
      <c r="B313" s="82"/>
      <c r="C313" s="82"/>
      <c r="D313" s="82"/>
      <c r="E313" s="82"/>
      <c r="F313" s="82"/>
      <c r="G313" s="82"/>
      <c r="H313" s="81"/>
      <c r="I313" s="46"/>
      <c r="J313" s="46"/>
      <c r="K313" s="46"/>
      <c r="L313" s="46"/>
      <c r="M313" s="46"/>
      <c r="N313" s="46"/>
    </row>
    <row r="314" spans="1:14" ht="13.2">
      <c r="A314" s="81"/>
      <c r="B314" s="82"/>
      <c r="C314" s="82"/>
      <c r="D314" s="82"/>
      <c r="E314" s="82"/>
      <c r="F314" s="82"/>
      <c r="G314" s="82"/>
      <c r="H314" s="81"/>
      <c r="I314" s="46"/>
      <c r="J314" s="46"/>
      <c r="K314" s="46"/>
      <c r="L314" s="46"/>
      <c r="M314" s="46"/>
      <c r="N314" s="46"/>
    </row>
    <row r="315" spans="1:14" ht="13.2">
      <c r="A315" s="81"/>
      <c r="B315" s="82"/>
      <c r="C315" s="82"/>
      <c r="D315" s="82"/>
      <c r="E315" s="82"/>
      <c r="F315" s="82"/>
      <c r="G315" s="82"/>
      <c r="H315" s="81"/>
      <c r="I315" s="46"/>
      <c r="J315" s="46"/>
      <c r="K315" s="46"/>
      <c r="L315" s="46"/>
      <c r="M315" s="46"/>
      <c r="N315" s="46"/>
    </row>
    <row r="316" spans="1:14" ht="13.2">
      <c r="A316" s="81"/>
      <c r="B316" s="82"/>
      <c r="C316" s="82"/>
      <c r="D316" s="82"/>
      <c r="E316" s="82"/>
      <c r="F316" s="82"/>
      <c r="G316" s="82"/>
      <c r="H316" s="81"/>
      <c r="I316" s="46"/>
      <c r="J316" s="46"/>
      <c r="K316" s="46"/>
      <c r="L316" s="46"/>
      <c r="M316" s="46"/>
      <c r="N316" s="46"/>
    </row>
  </sheetData>
  <mergeCells count="1">
    <mergeCell ref="B2:N2"/>
  </mergeCells>
  <phoneticPr fontId="4"/>
  <printOptions horizontalCentered="1" gridLines="1"/>
  <pageMargins left="0.7" right="0.7" top="0.75" bottom="0.75" header="0" footer="0"/>
  <pageSetup paperSize="9" scale="7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現任者講習会テキスト（チェックリスト）</vt:lpstr>
      <vt:lpstr>1.公認心理師の職責</vt:lpstr>
      <vt:lpstr>2.関係行政論（保健医療）</vt:lpstr>
      <vt:lpstr>3.関係行政論（福祉）</vt:lpstr>
      <vt:lpstr>4.関係行政論（教育）</vt:lpstr>
      <vt:lpstr>5.関係行政論（司法・犯罪）</vt:lpstr>
      <vt:lpstr>6.関係行政論（産業・労働）</vt:lpstr>
      <vt:lpstr>7.精神医学を含む医学（心身機能と～～</vt:lpstr>
      <vt:lpstr>8.精神医学を含む医学（がん、難病などの～～</vt:lpstr>
      <vt:lpstr>9.精神医学を含む医学（精神疾患総論）</vt:lpstr>
      <vt:lpstr>10.精神医学を含む医学（向精神薬～～</vt:lpstr>
      <vt:lpstr>11.精神医学を含む医学（医療機関との連携）</vt:lpstr>
      <vt:lpstr>12.心理的アセスメントと支援（心理的アセスメント）</vt:lpstr>
      <vt:lpstr>13.心理的アセスメントと支援（支援）</vt:lpstr>
      <vt:lpstr>ブループリント大項目4-13</vt:lpstr>
      <vt:lpstr>ブループリント大項目16-20（事例問題）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miura</dc:creator>
  <cp:lastModifiedBy>K.Miura</cp:lastModifiedBy>
  <cp:lastPrinted>2018-06-13T09:27:07Z</cp:lastPrinted>
  <dcterms:created xsi:type="dcterms:W3CDTF">2018-06-13T00:26:20Z</dcterms:created>
  <dcterms:modified xsi:type="dcterms:W3CDTF">2018-06-13T09:39:52Z</dcterms:modified>
</cp:coreProperties>
</file>